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defaultThemeVersion="166925"/>
  <mc:AlternateContent xmlns:mc="http://schemas.openxmlformats.org/markup-compatibility/2006">
    <mc:Choice Requires="x15">
      <x15ac:absPath xmlns:x15ac="http://schemas.microsoft.com/office/spreadsheetml/2010/11/ac" url="/Users/LMorton/Downloads/"/>
    </mc:Choice>
  </mc:AlternateContent>
  <xr:revisionPtr revIDLastSave="0" documentId="8_{DFB9DA65-79FE-9744-8D1A-34E8A63B1FEF}" xr6:coauthVersionLast="36" xr6:coauthVersionMax="36" xr10:uidLastSave="{00000000-0000-0000-0000-000000000000}"/>
  <bookViews>
    <workbookView xWindow="0" yWindow="460" windowWidth="51140" windowHeight="22440" activeTab="4" xr2:uid="{00000000-000D-0000-FFFF-FFFF00000000}"/>
  </bookViews>
  <sheets>
    <sheet name="Guidance and Information" sheetId="2" r:id="rId1"/>
    <sheet name="EXAMPLE" sheetId="9" r:id="rId2"/>
    <sheet name="L1G2 - Connect" sheetId="14" r:id="rId3"/>
    <sheet name="L1G2 - Inform" sheetId="15" r:id="rId4"/>
    <sheet name="L1G2 - Perform" sheetId="7" r:id="rId5"/>
    <sheet name="L1G2 - Employability" sheetId="8" r:id="rId6"/>
    <sheet name="L1G3" sheetId="11" r:id="rId7"/>
    <sheet name="L1 Debating" sheetId="13" r:id="rId8"/>
    <sheet name="Sheet1" sheetId="16" r:id="rId9"/>
    <sheet name="Lists" sheetId="5" r:id="rId10"/>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3" l="1"/>
  <c r="F24" i="13"/>
  <c r="F23" i="13"/>
  <c r="F27" i="13" s="1"/>
  <c r="F20" i="15"/>
  <c r="F24" i="15" s="1"/>
  <c r="G24" i="15" s="1"/>
  <c r="F21" i="15"/>
  <c r="F22" i="15"/>
  <c r="F22" i="14"/>
  <c r="F26" i="14" s="1"/>
  <c r="G26" i="14" s="1"/>
  <c r="F23" i="14"/>
  <c r="F24" i="14"/>
  <c r="G27" i="13" l="1"/>
  <c r="F26" i="11"/>
  <c r="F25" i="11"/>
  <c r="F24" i="11"/>
  <c r="F28" i="11" s="1"/>
  <c r="G28" i="11" s="1"/>
  <c r="F22" i="8" l="1"/>
  <c r="F21" i="8"/>
  <c r="F20" i="8"/>
  <c r="F25" i="7"/>
  <c r="F24" i="7"/>
  <c r="F23" i="7"/>
  <c r="F20" i="9"/>
  <c r="F21" i="9"/>
  <c r="F22" i="9"/>
  <c r="F24" i="8" l="1"/>
  <c r="G24" i="8"/>
  <c r="F24" i="9"/>
  <c r="G24" i="9" s="1"/>
  <c r="F27" i="7" l="1"/>
  <c r="G27" i="7" s="1"/>
</calcChain>
</file>

<file path=xl/sharedStrings.xml><?xml version="1.0" encoding="utf-8"?>
<sst xmlns="http://schemas.openxmlformats.org/spreadsheetml/2006/main" count="615" uniqueCount="275">
  <si>
    <r>
      <rPr>
        <b/>
        <i/>
        <sz val="16"/>
        <color rgb="FFFF0000"/>
        <rFont val="Calibri"/>
        <family val="2"/>
        <scheme val="minor"/>
      </rPr>
      <t>Gap Analysis Tool</t>
    </r>
    <r>
      <rPr>
        <b/>
        <i/>
        <sz val="11"/>
        <color theme="1"/>
        <rFont val="Calibri"/>
        <family val="2"/>
        <scheme val="minor"/>
      </rPr>
      <t xml:space="preserve">
KS3 Qualifications</t>
    </r>
  </si>
  <si>
    <r>
      <rPr>
        <b/>
        <i/>
        <sz val="11"/>
        <color theme="1"/>
        <rFont val="Calibri"/>
        <family val="2"/>
        <scheme val="minor"/>
      </rPr>
      <t xml:space="preserve">Overview: </t>
    </r>
    <r>
      <rPr>
        <sz val="11"/>
        <color theme="1"/>
        <rFont val="Calibri"/>
        <family val="2"/>
        <scheme val="minor"/>
      </rPr>
      <t xml:space="preserve">
At ESB (International), we believe that our qualifications can be a fantastic way to develop and enhance knowledge of oracy and speaking and listening skills within your existing curriculum. Sometimes, our centres ask how they can best incorporate oracy skills and knowledge into the curriculum - often, it turns out they already teach them.
The objective of this tool is to allow schools/colleges to assess where the knowledge and skills are already present in the curriculum experience and what additional focus is required for successful long term oracy knowledge and skills to be achieved.
For each of our KS3 Qualifications, we have listed the assessment objectives and assessment criteria, along with oracy skills, knowledge and links to the National Curriculum and other relevant frameworks. This document is editable, so you can add to or change the information to best suit your department's, centre's and your learners' needs.  
</t>
    </r>
    <r>
      <rPr>
        <b/>
        <i/>
        <sz val="11"/>
        <color theme="1"/>
        <rFont val="Calibri"/>
        <family val="2"/>
        <scheme val="minor"/>
      </rPr>
      <t xml:space="preserve">
This tool can be used in a variety of ways: </t>
    </r>
    <r>
      <rPr>
        <sz val="11"/>
        <color theme="1"/>
        <rFont val="Calibri"/>
        <family val="2"/>
        <scheme val="minor"/>
      </rPr>
      <t xml:space="preserve">
1. You might use this tool in a subject area to assess where these outcomes are already evidenced in the learning, and where your learners already have the opportunity to demonstrate their proficiency. 
2. You could use this tool as part of a whole-school/college INSET, asking different departments to work together to analyse how oracy is embedded across your whole school/college curriculum. 
3. You might want to use this tool to demonstrate to OFSTED where you are meeting the Education Inspection Framework.  
4. Any other way that is helpful to your centre.
In particular, we encourage you to use this tool in subject areas outside of English and Drama, as our qualifications are an excellent way to build oracy into all subject areas.
</t>
    </r>
    <r>
      <rPr>
        <b/>
        <i/>
        <sz val="11"/>
        <color theme="1"/>
        <rFont val="Calibri"/>
        <family val="2"/>
        <scheme val="minor"/>
      </rPr>
      <t>How to use this resource:</t>
    </r>
    <r>
      <rPr>
        <sz val="11"/>
        <color theme="1"/>
        <rFont val="Calibri"/>
        <family val="2"/>
        <scheme val="minor"/>
      </rPr>
      <t xml:space="preserve">
1. Find the qualification tab you are considering for your learners (if you are not sure where to start, see the table opposite for indicative age groups for each qualification - these are not prescriptive, but act as a guide).
2. For each 'Section' of our assessments, we have broken down the necessary skills and knowledge (drawn from our Learning Outcomes), and indicated where they map to the National Curriculum or other relevant frameworks. For each of these, you should choose the extent to which you already teach this skill/knowledge, "Securely", "Partially", or "Not at all". These options will then RAG themselves for you to see a clear and simple overview.
3) There is space for to add extra information e.g. where this skill's practice and knowledge building is already evident in your curriculum, to identify further opportunities for their inclusion, to identify potential cross-curricular links.</t>
    </r>
    <r>
      <rPr>
        <b/>
        <i/>
        <sz val="11"/>
        <color theme="1"/>
        <rFont val="Calibri"/>
        <family val="2"/>
        <scheme val="minor"/>
      </rPr>
      <t xml:space="preserve">
</t>
    </r>
  </si>
  <si>
    <t>Qualification</t>
  </si>
  <si>
    <t>Indicative Year Group</t>
  </si>
  <si>
    <t>KS3</t>
  </si>
  <si>
    <t>ESB Level 1 Award in Speech (Grade 2) Speech to Connect</t>
  </si>
  <si>
    <t>Included in this document</t>
  </si>
  <si>
    <t>ESB Level 1 Award in Speech (Grade 2) Speech to Inform</t>
  </si>
  <si>
    <t>ESB Level 1 Award in Speech (Grade 2) Speech to Perform</t>
  </si>
  <si>
    <t>ESB Level 1 Award in Speech (Grade 2) Speech for Employability</t>
  </si>
  <si>
    <t>ESB Level 1 Award in Speech (Grade 3)</t>
  </si>
  <si>
    <t>ESB Level 1 Award in Debating</t>
  </si>
  <si>
    <t>6 to 8</t>
  </si>
  <si>
    <t>KS4</t>
  </si>
  <si>
    <t>ESB Level 2 Certificate in Speech (Grade 4) Speech to Connect</t>
  </si>
  <si>
    <t>9 or 10</t>
  </si>
  <si>
    <t>Link to KS4 document</t>
  </si>
  <si>
    <t>ESB Level 2 Certificate in Speech (Grade 4) Speech to Inform</t>
  </si>
  <si>
    <t>ESB Level 2 Certificate in Speech (Grade 4) Speech to Perform</t>
  </si>
  <si>
    <t>ESB Level 2 Certificate in Speech (Grade 4) Speech for Employability</t>
  </si>
  <si>
    <t>ESB Level 2 Certificate in Speech (Grade 5) Drama Focus</t>
  </si>
  <si>
    <t>10 or 11</t>
  </si>
  <si>
    <t>ESB Level 2 Certificate in Speech (Grade 5) Presentation Focus</t>
  </si>
  <si>
    <t>KS5/16-18</t>
  </si>
  <si>
    <t>Level 3 Certificate in Speech (Grade 6)</t>
  </si>
  <si>
    <t>12 to 13</t>
  </si>
  <si>
    <t>Link to KS5 document</t>
  </si>
  <si>
    <t>Level 3 Certificate in Speech (Grade 8)</t>
  </si>
  <si>
    <t>Please follow THIS LINK to our feedback page</t>
  </si>
  <si>
    <t>Please see our examples:</t>
  </si>
  <si>
    <t>EXAMPLE - Speech to Inform - Geography Department</t>
  </si>
  <si>
    <r>
      <rPr>
        <b/>
        <sz val="14"/>
        <color rgb="FFFF0000"/>
        <rFont val="Calibri"/>
        <family val="2"/>
        <scheme val="minor"/>
      </rPr>
      <t xml:space="preserve">Gap analysis </t>
    </r>
    <r>
      <rPr>
        <b/>
        <sz val="14"/>
        <color theme="1"/>
        <rFont val="Calibri"/>
        <family val="2"/>
        <scheme val="minor"/>
      </rPr>
      <t xml:space="preserve">
EXAMPLE - GEOGRAPHY DEPARTMENT (Speech to Inform)</t>
    </r>
  </si>
  <si>
    <t>Year Group</t>
  </si>
  <si>
    <t>Assessment Objectives</t>
  </si>
  <si>
    <t>Assessment Criteria</t>
  </si>
  <si>
    <t xml:space="preserve">Skills Practised/Knowledge Embedded </t>
  </si>
  <si>
    <t>Example of National Curriculum Links
(Drawn from a range of programmes of study)</t>
  </si>
  <si>
    <t>National Curriculum Programme of Study/Framework</t>
  </si>
  <si>
    <t xml:space="preserve">To what extent is this already covered by your curriculum? </t>
  </si>
  <si>
    <t>Example / Evidence</t>
  </si>
  <si>
    <t>Where you could embed this if the current analysis is 'partially' or 'not at all':</t>
  </si>
  <si>
    <t>Cross-Curricular Opportunities</t>
  </si>
  <si>
    <t>Deliver a talk in relation to a curriculum
topic, using audio and/or visual support.</t>
  </si>
  <si>
    <t>Structure a talk of approximately 4 minutes.</t>
  </si>
  <si>
    <r>
      <rPr>
        <sz val="11"/>
        <color theme="1"/>
        <rFont val="Calibri"/>
        <family val="2"/>
      </rPr>
      <t xml:space="preserve">• </t>
    </r>
    <r>
      <rPr>
        <i/>
        <sz val="11"/>
        <color theme="1"/>
        <rFont val="Calibri"/>
        <family val="2"/>
        <scheme val="minor"/>
      </rPr>
      <t>Plan a talk to time
• Present information succinctly
• Open and close a talk with originality</t>
    </r>
  </si>
  <si>
    <t>Give short speeches and presentations, expressing their own ideas and keeping to the point</t>
  </si>
  <si>
    <t>English</t>
  </si>
  <si>
    <t>Partially</t>
  </si>
  <si>
    <t>Y7 group presentations</t>
  </si>
  <si>
    <t>Impose time limits, focus on structure as well as content
Shorter, individual presentations</t>
  </si>
  <si>
    <t>Present a talk using notes if necessary.</t>
  </si>
  <si>
    <t>• Speak with confidence to an audience
• Use body language and vocal variation to engage the audience
• Evaluate and select most relevant talking points for notes/prompts</t>
  </si>
  <si>
    <t>Write for a wide range of purposes and audiences, including: notes and polished scripts for talks and presentations</t>
  </si>
  <si>
    <t xml:space="preserve">Include work on body language and vocal strength </t>
  </si>
  <si>
    <t>Drama / music- vocal work</t>
  </si>
  <si>
    <t>State information based on own research.</t>
  </si>
  <si>
    <t>• Explore a curriculum topic of personal interest
• Conduct research using a range of methods
• Know how to explain a topic to an audience</t>
  </si>
  <si>
    <t>Use and apply their knowledge and understanding whilst developing skills to research and interrogate evidence.</t>
  </si>
  <si>
    <t>Citizenship</t>
  </si>
  <si>
    <t>Securely</t>
  </si>
  <si>
    <t>Use clear or audible voice to communicate information in Standard English.</t>
  </si>
  <si>
    <t>• Carefully select vocabulary to impart a message
• Utilise a range of tier 1, 2 and 3 vocabularies
• Understand the appropriate level of formality and Standard English for the task</t>
  </si>
  <si>
    <t>Use Standard English in a range of formal and informal contexts</t>
  </si>
  <si>
    <t>Encouraged when responding to questioning in lessons</t>
  </si>
  <si>
    <t>Summer 2 - Geography - Exam Practise - using tier 1, 2 and 3 vocabulary to communicate information</t>
  </si>
  <si>
    <t>Autumn 2 - English - Persuasive Writing Unit
Spring 1 - Drama - Frankenstein Unit</t>
  </si>
  <si>
    <t>Use audio and/or visual support.</t>
  </si>
  <si>
    <t>• Understand the conventions of a successful presentation
• Use technology to support a talk
• Take audio/visual support into account when planning a talk</t>
  </si>
  <si>
    <t>Express themselves and develop their ideas through, information and communication technology – at a level suitable for the future workplace and as active participants in a digital world.</t>
  </si>
  <si>
    <t>Computing</t>
  </si>
  <si>
    <t>Present a real-life news story</t>
  </si>
  <si>
    <t>Plan a news story for approximately 2 minutes</t>
  </si>
  <si>
    <t>• Engage with current events, developments, or important historical events
• Organise ideas and evidence to aid audience understanding and interest</t>
  </si>
  <si>
    <t>Select and organise ideas, facts, and key points, and cite evidence, details and quotation effectively and pertinently for support and emphasis</t>
  </si>
  <si>
    <t>Not at all</t>
  </si>
  <si>
    <t>Spring 1 - Local Area Geography - Research Project</t>
  </si>
  <si>
    <t>Present the news story</t>
  </si>
  <si>
    <t>• Speak with confidence to an audience
• Use body language and vocal variation to engage the audience
• Be able to adopt a journalistic tone</t>
  </si>
  <si>
    <t>Use role, intonation, tone, volume, mood, silence, stillness, and action to add impact</t>
  </si>
  <si>
    <t>Express an argument about a topical
national or local issue.</t>
  </si>
  <si>
    <t xml:space="preserve">Express an argument about a topical national or local issue.
</t>
  </si>
  <si>
    <t>• Know how to structure an argument
• Have vocabulary and knowledge to critically assess a topical issue</t>
  </si>
  <si>
    <t>Ensure that all pupils are equipped with the skills to think critically and debate political questions</t>
  </si>
  <si>
    <t>Summer 2 - Geography - Urbanisation, the use of natural resources</t>
  </si>
  <si>
    <t>Autumn 2 - English - Persuasive writing</t>
  </si>
  <si>
    <t>Introduce, support and summarise the argument</t>
  </si>
  <si>
    <t>• Use evidence to support a range of ideas
• Be able to summarise and condense relevant information
• Use rhetoric in writing and speech to persuade</t>
  </si>
  <si>
    <t xml:space="preserve">Adapting their writing for a wide range of purposes and audiences: to describe, narrate, explain, instruct, give and respond to information, and argue </t>
  </si>
  <si>
    <t xml:space="preserve">English </t>
  </si>
  <si>
    <t xml:space="preserve">Summer 2 - Geography - Using GIS and use Geographical Information Systems (GIS) to view, analyse and interpret places and data
</t>
  </si>
  <si>
    <t>ICT 
Science - research</t>
  </si>
  <si>
    <t>Show an awareness of the audience.</t>
  </si>
  <si>
    <t>• Know how to engage with the audience e.g. eye contact, gesture, body language</t>
  </si>
  <si>
    <t>Use role, intonation, tone, volume, mood, silence, stillness and action to add impact</t>
  </si>
  <si>
    <t>Listen, respond and exchange views.</t>
  </si>
  <si>
    <t>Provide appropriate responses to questions</t>
  </si>
  <si>
    <t>• Know own mind and topic well enough to give developed responses to questions</t>
  </si>
  <si>
    <t>Participate in discussions, summarising or building on what has been said</t>
  </si>
  <si>
    <t>Ask relevant questions based on someone else’s work.</t>
  </si>
  <si>
    <t>• Know the difference between closed and open questions
• Be able to develop relevant questions whilst listening 
• Seek further information and challenge others' thinking</t>
  </si>
  <si>
    <t>Build secure foundations by using discussion to probe and remedy their
misconceptions</t>
  </si>
  <si>
    <t>Offer own views in relation to own or someone else’s work.</t>
  </si>
  <si>
    <t>• Know turn-taking cues
• Have vocabulary/phrasing to build discussion
• Show appreciation and respect for other points of view</t>
  </si>
  <si>
    <t xml:space="preserve">Debate and evaluate viewpoints, present reasoned arguments </t>
  </si>
  <si>
    <t>Total percentage judged as 'securely' embedded in the curriculum:</t>
  </si>
  <si>
    <r>
      <rPr>
        <b/>
        <sz val="14"/>
        <color rgb="FFFF0000"/>
        <rFont val="Calibri"/>
        <family val="2"/>
        <scheme val="minor"/>
      </rPr>
      <t xml:space="preserve">Gap Analysis </t>
    </r>
    <r>
      <rPr>
        <b/>
        <sz val="14"/>
        <color theme="1"/>
        <rFont val="Calibri"/>
        <family val="2"/>
        <scheme val="minor"/>
      </rPr>
      <t xml:space="preserve">
Level 1 Award in Speech (Grade 2) - Speech to Connect</t>
    </r>
  </si>
  <si>
    <t>Assessment Sections</t>
  </si>
  <si>
    <t>Personal Interest Talk</t>
  </si>
  <si>
    <r>
      <rPr>
        <sz val="10"/>
        <color theme="1"/>
        <rFont val="Calibri"/>
        <family val="2"/>
      </rPr>
      <t xml:space="preserve">• </t>
    </r>
    <r>
      <rPr>
        <i/>
        <sz val="10"/>
        <color theme="1"/>
        <rFont val="Calibri"/>
        <family val="2"/>
        <scheme val="minor"/>
      </rPr>
      <t>Plan a talk to time
• Present information succinctly
• Open and close a talk with originality</t>
    </r>
  </si>
  <si>
    <t>• Explore a topic of personal interest
• Conduct research using a range of methods
• Know how to explain a topic to an audience</t>
  </si>
  <si>
    <t>Use and apply their knowledge and understanding whilst developing skills to research and interrogate evidence</t>
  </si>
  <si>
    <t>Express themselves and develop their ideas through, information and communication technology</t>
  </si>
  <si>
    <t>Speak a piece of published, creative English from memory</t>
  </si>
  <si>
    <t>Introduce the piece and provide a brief reason for choice
with prompting if necessary.</t>
  </si>
  <si>
    <t>• Explore different forms of creative language
• Justify opinions, supported by evidence
• Have the vocabulary to express feelings and opinions about a piece of creative English</t>
  </si>
  <si>
    <t xml:space="preserve">Generate discussion of language use and meaning </t>
  </si>
  <si>
    <t>Remember the piece, with prompting if necessary.</t>
  </si>
  <si>
    <t xml:space="preserve">• Know a range of memory and recall techniques
• Retrieval practice and long-term learning
</t>
  </si>
  <si>
    <t xml:space="preserve">Rehearse and perform play scripts and poetry </t>
  </si>
  <si>
    <t>Speak the piece with concentration on metre and/or structure.</t>
  </si>
  <si>
    <t>• Explore different forms of creative language
• Understand concepts of rhythm, cadence, and subtleties of language.</t>
  </si>
  <si>
    <t>Recognising a range of poetic conventions and understanding how these have been used</t>
  </si>
  <si>
    <t>Use clear or audible voice with some vocal variety.</t>
  </si>
  <si>
    <t>• Know how to change voice and body language to create meaning</t>
  </si>
  <si>
    <t>Read out a passage taken from 12-13 prepared pages of a chosen book.</t>
  </si>
  <si>
    <t>Briefly introduce the context of the passage.</t>
  </si>
  <si>
    <t>• Be able to summarise and condense relevant information
• Read for pleasure
• Understand how to place an extract within wider context</t>
  </si>
  <si>
    <t>Develop an appreciation and love of reading, and read increasingly challenging material independently</t>
  </si>
  <si>
    <t>Read aloud with a clear or audible voice.</t>
  </si>
  <si>
    <t>• Rehearse a piece of text to be read aloud, build confidence, and develop a natural reading rhythm and fluency</t>
  </si>
  <si>
    <t>Ensure pupils’ confidence and competence [in spoken language]</t>
  </si>
  <si>
    <t>Read aloud fluently.</t>
  </si>
  <si>
    <t>• Practise strategies for reading aloud 
• Know how to read punctuation
• Know how to read dialogue</t>
  </si>
  <si>
    <t>Read easily, fluently and with good understanding</t>
  </si>
  <si>
    <t>Listen, Respond and Exchange Views</t>
  </si>
  <si>
    <t>Build secure foundations by using discussion to probe and remedy their misconceptions</t>
  </si>
  <si>
    <t xml:space="preserve">Spoken Language (English, Mathematics, Science) </t>
  </si>
  <si>
    <r>
      <rPr>
        <b/>
        <sz val="14"/>
        <color rgb="FFFF0000"/>
        <rFont val="Calibri"/>
        <family val="2"/>
        <scheme val="minor"/>
      </rPr>
      <t xml:space="preserve">Gap Analysis </t>
    </r>
    <r>
      <rPr>
        <b/>
        <sz val="14"/>
        <color theme="1"/>
        <rFont val="Calibri"/>
        <family val="2"/>
        <scheme val="minor"/>
      </rPr>
      <t xml:space="preserve">
Level 1 Award in Speech (Grade 2) - Speech to Inform</t>
    </r>
  </si>
  <si>
    <t>Show an awareness of the audience</t>
  </si>
  <si>
    <r>
      <rPr>
        <b/>
        <sz val="14"/>
        <color rgb="FFFF0000"/>
        <rFont val="Calibri"/>
        <family val="2"/>
        <scheme val="minor"/>
      </rPr>
      <t xml:space="preserve">Gap Analysis </t>
    </r>
    <r>
      <rPr>
        <b/>
        <sz val="14"/>
        <color theme="1"/>
        <rFont val="Calibri"/>
        <family val="2"/>
        <scheme val="minor"/>
      </rPr>
      <t xml:space="preserve">
Level 1 Award in Speech (Grade 2) - Speech to Perform</t>
    </r>
  </si>
  <si>
    <t>Example / evidence</t>
  </si>
  <si>
    <t xml:space="preserve">Deliver a talk in relation to an aspect of the performing arts, using audio and/or visual support.
</t>
  </si>
  <si>
    <t>Use clear or audible voice to communicate information in
Standard English.</t>
  </si>
  <si>
    <t>Generate discussion of language use and meaning</t>
  </si>
  <si>
    <t>Recognise a range of poetic conventions and understand how these have been used</t>
  </si>
  <si>
    <t>Use role, intonation, tone, volume, mood, silence, stillness and action to
add impact</t>
  </si>
  <si>
    <t>Create and present your own spoken piece.</t>
  </si>
  <si>
    <t>Compose a piece to be spoken aloud using appropriate grammar and vocabulary.</t>
  </si>
  <si>
    <t>• Write with understanding of spoken conventions e.g. use aural imagery for effect
• Write creatively and imaginatively 
• Consciously craft a piece, communicating meaning via a wide range of vocabulary and technique</t>
  </si>
  <si>
    <t>Write for a wide range of purposes and audiences, including: stories, scripts, poetry and other imaginative writing</t>
  </si>
  <si>
    <t>Introduce the piece.</t>
  </si>
  <si>
    <t xml:space="preserve">• Describe and reflect upon own writing process
• Be able to summarise and condense relevant information
</t>
  </si>
  <si>
    <t>Deliver the piece using clear or audible voice.</t>
  </si>
  <si>
    <t>• Rehearse a piece of text to be read aloud, build confidence, and develop a natural reading 
rhythm and fluency</t>
  </si>
  <si>
    <t>Rehearsing and performing play scripts and poetry in order to generate languages and discuss language use and meaning</t>
  </si>
  <si>
    <r>
      <rPr>
        <b/>
        <sz val="14"/>
        <color rgb="FFFF0000"/>
        <rFont val="Calibri"/>
        <family val="2"/>
        <scheme val="minor"/>
      </rPr>
      <t xml:space="preserve">Gap Analysis </t>
    </r>
    <r>
      <rPr>
        <b/>
        <sz val="14"/>
        <color theme="1"/>
        <rFont val="Calibri"/>
        <family val="2"/>
        <scheme val="minor"/>
      </rPr>
      <t xml:space="preserve">
Level 1 Award in Speech (Grade 2) - Speech for Employability</t>
    </r>
  </si>
  <si>
    <t>Example of National Curriculum/ other framework links
(Drawn from a range of programmes of study)</t>
  </si>
  <si>
    <t xml:space="preserve">Deliver a talk about a person in business or job/career that is of interest, using audio and/or visual support. </t>
  </si>
  <si>
    <t>Give short speeches and presentations, expressing their own ideas and keeping to the point
Linking curriculum learning to careers.</t>
  </si>
  <si>
    <t>English
Gatsby Benchmarks</t>
  </si>
  <si>
    <t xml:space="preserve">Express themselves and develop their ideas through, information and communication technology </t>
  </si>
  <si>
    <t>Take part in a 1:1 interview with the assessor.</t>
  </si>
  <si>
    <t xml:space="preserve">Give clear and appropriate answers to questions. </t>
  </si>
  <si>
    <t>• Respond to questions succinctly
• Develop confidence in a formal 1:1 interview scenario
• Retrieve relevant information when questioned</t>
  </si>
  <si>
    <t>Participate in discussions, summarising or building on what has been said
Pupils should be taught to speak clearly and convey ideas confidently</t>
  </si>
  <si>
    <t>English
Spoken Language
(Language and Literacy)</t>
  </si>
  <si>
    <t xml:space="preserve">Present own knowledge and skills based on CV. </t>
  </si>
  <si>
    <t>• Reflect upon own skills, passions, strengths and weaknesses
• Know how to construct a CV</t>
  </si>
  <si>
    <t>Encourage students to actively challenge stereotypical thinking and raise aspirations
Support[s] readiness for the next phase of education, training or employment so that pupils are equipped to make the transition successfully</t>
  </si>
  <si>
    <t>Gatsby Benchmarks
Ofsted EIF handbook</t>
  </si>
  <si>
    <t>Prepare and deliver a pitch.</t>
  </si>
  <si>
    <t xml:space="preserve">Introduce the product or service. </t>
  </si>
  <si>
    <t>• Know how to construct an effective opening hook for a business pitch
• Use appropriate vocabulary for the context of their product or service
• Design a product to pitch</t>
  </si>
  <si>
    <t>Build and apply a repertoire of knowledge, understanding and skills in order to design and make high-quality prototypes and products
Understand the uses and implications of science, today and for the future.</t>
  </si>
  <si>
    <t>Design and Technology
Science</t>
  </si>
  <si>
    <t>Briefly describe the product/service.</t>
  </si>
  <si>
    <t>Draw on knowledge of literary and rhetorical devices from their reading and listening to enhance the impact of their writing</t>
  </si>
  <si>
    <r>
      <rPr>
        <b/>
        <sz val="14"/>
        <color rgb="FFFF0000"/>
        <rFont val="Calibri"/>
        <family val="2"/>
        <scheme val="minor"/>
      </rPr>
      <t xml:space="preserve">Gap Analysis </t>
    </r>
    <r>
      <rPr>
        <b/>
        <sz val="14"/>
        <color theme="1"/>
        <rFont val="Calibri"/>
        <family val="2"/>
        <scheme val="minor"/>
      </rPr>
      <t xml:space="preserve">
Level 1 Award in Speech -  Grade 3</t>
    </r>
  </si>
  <si>
    <t>Give a prepared talk (with evidence of personal research/enquiry)</t>
  </si>
  <si>
    <t xml:space="preserve"> Shape a talk for clear understanding by the listeners.</t>
  </si>
  <si>
    <t>• Present information succinctly
• Undertake personal research/enquiry effectively to support a prepared talk</t>
  </si>
  <si>
    <t xml:space="preserve">Plan a talk with a clear beginning, middle and ending. </t>
  </si>
  <si>
    <t>• Know what it means to open and close a talk with originality</t>
  </si>
  <si>
    <t>Amend the vocabulary, grammar and structure of their writing to improve its coherence and overall effectiveness</t>
  </si>
  <si>
    <t>Present a topic of personal interest with advice.</t>
  </si>
  <si>
    <t>• Know the conventions of giving advice</t>
  </si>
  <si>
    <t>Shape talk with evidence of planning within time limits.</t>
  </si>
  <si>
    <t>• Plan a talk to time
• Know suitable structures for a prepared talk</t>
  </si>
  <si>
    <t>Expand on initial information with advice, comment or opinion.</t>
  </si>
  <si>
    <t>• Present information succinctly
• Know how to develop explanations, comments, and opinions to engage the audience</t>
  </si>
  <si>
    <t>Summarise and organise material, and support ideas and arguments with any necessary factual detail</t>
  </si>
  <si>
    <t xml:space="preserve"> Illustrate the talk with a visual aids.</t>
  </si>
  <si>
    <t>• Understand how to use visual aids to clarify and support ideas
• Use technology or images to support a talk
• Take audio/visual support into account when planning a talk</t>
  </si>
  <si>
    <t>Speak a piece of published, creative English from memory (poetry, prose or drama).</t>
  </si>
  <si>
    <t>Choose a piece that is meaningful to the learner.</t>
  </si>
  <si>
    <t>• Explore different forms of creative language
• Explore the connection between literature and sense of self, belief, and the meaning we make of the world around us</t>
  </si>
  <si>
    <t>Introduce the piece, with specific reference to the text.</t>
  </si>
  <si>
    <t>• Justify opinions, supported by evidence
• Have the vocabulary to express feelings and opinions about a piece of creative English</t>
  </si>
  <si>
    <t xml:space="preserve">Ensure that all pupils are equipped with the skills to think critically and debate </t>
  </si>
  <si>
    <t>Commit the words to memory.</t>
  </si>
  <si>
    <t>• Know a range of memory and recall techniques
• Retrieval practice and long-term learning</t>
  </si>
  <si>
    <t>Deliver the subject curriculum in a way that allows pupils to transfer key knowledge to long-term memory.</t>
  </si>
  <si>
    <t>Ofsted EIF</t>
  </si>
  <si>
    <t>Deliver the piece with a sense of understanding of the text.</t>
  </si>
  <si>
    <t>• Understand concepts of rhythm, cadence, and subtleties of language.</t>
  </si>
  <si>
    <t>Read fluently and audibly a passage taken from 12-15 prepared pages.</t>
  </si>
  <si>
    <t>Introduce the reading, clarifying the context of the chosen pages.</t>
  </si>
  <si>
    <t>• Be able to summarise and condense relevant information
• Understand how to place an extract within wider context</t>
  </si>
  <si>
    <t>Make clear contrast between narrative and dialogue.</t>
  </si>
  <si>
    <t>• Practise strategies for reading aloud 
• Know how to read dialogue</t>
  </si>
  <si>
    <t>Use pause.</t>
  </si>
  <si>
    <t>• Know how to read punctuation</t>
  </si>
  <si>
    <t>Respond vocally and facially to the words.</t>
  </si>
  <si>
    <t xml:space="preserve">Respond to questions and make contributions to the work of others. Respond to questions and make contributions to the work of others.
</t>
  </si>
  <si>
    <t>Give lively responses extending topic material.</t>
  </si>
  <si>
    <t>Offer own ideas and supportive comments.</t>
  </si>
  <si>
    <t>Behave positively and courteously throughout.</t>
  </si>
  <si>
    <t>• Know what positive and courteous behaviours looks like</t>
  </si>
  <si>
    <t>Behave with integrity and cooperate consistently well with others</t>
  </si>
  <si>
    <t>Ofsted EIF - Personal Development</t>
  </si>
  <si>
    <t>Listen encouragingly and demonstrate an encouraging attitude.</t>
  </si>
  <si>
    <r>
      <rPr>
        <b/>
        <sz val="18"/>
        <color rgb="FFFF0000"/>
        <rFont val="Calibri"/>
        <family val="2"/>
        <scheme val="minor"/>
      </rPr>
      <t xml:space="preserve">Gap Analysis </t>
    </r>
    <r>
      <rPr>
        <b/>
        <sz val="18"/>
        <color theme="1"/>
        <rFont val="Calibri"/>
        <family val="2"/>
        <scheme val="minor"/>
      </rPr>
      <t xml:space="preserve">
Level 1 Award in Debating</t>
    </r>
  </si>
  <si>
    <t xml:space="preserve">Section 1: Content 
Debate a motion, demonstrating evidence of research and understanding. 
</t>
  </si>
  <si>
    <t>Demonstrate some understanding of the motion and make a case for or against it</t>
  </si>
  <si>
    <t>•  Know the structure of a formal debate
•  Explore a topical issue
•  Know the conventions and rhetorical techniques to argue and persuade</t>
  </si>
  <si>
    <t xml:space="preserve">Ensure that all pupils are equipped with the skills to think critically and debate political questions
Adapting their writing for a wide range of purposes and audiences: to describe, narrate, explain, instruct, give and respond to information, and argue </t>
  </si>
  <si>
    <t>Citizenship
English</t>
  </si>
  <si>
    <t>Include mostly convincing information</t>
  </si>
  <si>
    <t xml:space="preserve">•  Know what makes good evidence
•  Practise good digital literacy - be able to find, evaluate, and curate information </t>
  </si>
  <si>
    <t>Use and apply their knowledge and understanding whilst developing skills to research and interrogate evidence, debate and evaluate viewpoints, present reasoned arguments and take informed action.</t>
  </si>
  <si>
    <t>Build a complex argument, using examples</t>
  </si>
  <si>
    <t>•  Know how to structure an argument
•  Identify key premises and assumptions relating to the motion
•  Be able to select effective and judicious examples to support ideas</t>
  </si>
  <si>
    <t>Select and organise ideas, facts, and key points, and cite evidence, details and quotation effectively and pertinently for support and emphasis
Build secure foundations by using discussion to probe and remedy their misconceptions</t>
  </si>
  <si>
    <t xml:space="preserve">English
Spoken Language (English, Mathematics, Science) </t>
  </si>
  <si>
    <t>Communicate with the whole group</t>
  </si>
  <si>
    <t>•  Know strategies for speaking to a group
•  Have opportunities to practise speaking with and to groups of peers</t>
  </si>
  <si>
    <t>Participating in formal debates and structured discussions, summarising and/or building on what has been said</t>
  </si>
  <si>
    <t xml:space="preserve">Section 2: Style
Show effective communication skills (both verbal and non-verbal). </t>
  </si>
  <si>
    <t>Communicate confidently and fluently</t>
  </si>
  <si>
    <t>•  Have opportunities to rehearse speaking in front of others to build confidence
•  Know how to use prompt cards effectively and subtly to speak fluently</t>
  </si>
  <si>
    <t>Use non-verbal communication</t>
  </si>
  <si>
    <t>•  Know what non-verbal communication looks like
•  Practise using non-verbal communication to engage an audience</t>
  </si>
  <si>
    <t>Use verbal communication</t>
  </si>
  <si>
    <t>•  Know how use intonation, pace, pause, pitch, volume, etc. to engage an audience</t>
  </si>
  <si>
    <t>Use language</t>
  </si>
  <si>
    <t>•  Know appropriate (tier 2), subject specific (tier 3) vocabulary to persuade and argue</t>
  </si>
  <si>
    <t>Develop vocabulary actively, building systematically on pupils’ current knowledge… induct pupils into the language which defines each subject in its own right, such as accurate mathematical and scientific language.</t>
  </si>
  <si>
    <t>Language and Literacy</t>
  </si>
  <si>
    <t xml:space="preserve">Section 3: Structure 
Structure work efficiently, using effective introductions and conclusions, linking and summarising. </t>
  </si>
  <si>
    <t>Introduce and conclude</t>
  </si>
  <si>
    <t>•  Know how to give an original and imaginative introduction to create impact for an audience</t>
  </si>
  <si>
    <t>Summarise</t>
  </si>
  <si>
    <t>•  Know what it means to be concise
•  Summarise an argument with originality</t>
  </si>
  <si>
    <t>The writing they do should include narratives, explanations, descriptions, comparisons, summaries and evaluations: such writing supports them in rehearsing, understanding and consolidating what they have heard or read.</t>
  </si>
  <si>
    <t>Signpost and link points together</t>
  </si>
  <si>
    <t xml:space="preserve">•  Know signposting language and use it to link an argument together
•  Use signposting language in responses to points of information, to guide the audience to your point of view
</t>
  </si>
  <si>
    <t>Create relevant, structured and evidentially supported accounts</t>
  </si>
  <si>
    <t>History</t>
  </si>
  <si>
    <t>Speak for the allocated time</t>
  </si>
  <si>
    <t>•  Plan a talk to time 
•  Manage discussions to keep within time</t>
  </si>
  <si>
    <t xml:space="preserve">Give short speeches and presentations, expressing their own ideas and keeping to the point </t>
  </si>
  <si>
    <t>Listen attentively and engage with the process</t>
  </si>
  <si>
    <t>•  Know the non-verbal and verbal signs of attentiveness and engagement</t>
  </si>
  <si>
    <t>Show a positive attitude and courtesy throughout</t>
  </si>
  <si>
    <t>•  Know what positive and courteous behaviours looks like</t>
  </si>
  <si>
    <t xml:space="preserve">Reflect wisely, learn eagerly, behave with integrity and cooperate consistently well with others. </t>
  </si>
  <si>
    <t>Ofsted IEF - Personal Development</t>
  </si>
  <si>
    <t>Respond to arguments from the other team (according to role); give counter-arguments</t>
  </si>
  <si>
    <t xml:space="preserve">•  Know how to plan for challenges to an argument
•  Practise defending a viewpoint
</t>
  </si>
  <si>
    <t>Explore political and social issues critically, to weigh
evidence, debate and make reasoned arguments.</t>
  </si>
  <si>
    <t xml:space="preserve">Offer and accept points of information </t>
  </si>
  <si>
    <t>•  Use research to plan for and create challenging points of information</t>
  </si>
  <si>
    <t>Work as part of a team</t>
  </si>
  <si>
    <t>•  Liaise and co-operate with their team throughout
•  Demonstrate respectful and courteous challenges to the opposition</t>
  </si>
  <si>
    <t xml:space="preserve"> Reflect wisely, learn eagerly, behave with integrity and cooperate consistently well with others.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</si>
</sst>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i/>
      <sz val="11"/>
      <color theme="1"/>
      <name val="Calibri"/>
      <family val="2"/>
      <scheme val="minor"/>
    </font>
    <font>
      <i/>
      <sz val="11"/>
      <color rgb="FFFF0000"/>
      <name val="Calibri"/>
      <family val="2"/>
      <scheme val="minor"/>
    </font>
    <font>
      <b/>
      <sz val="14"/>
      <color rgb="FF92D050"/>
      <name val="Calibri"/>
      <family val="2"/>
      <scheme val="minor"/>
    </font>
    <font>
      <b/>
      <sz val="14"/>
      <color theme="1"/>
      <name val="Calibri"/>
      <family val="2"/>
      <scheme val="minor"/>
    </font>
    <font>
      <b/>
      <sz val="14"/>
      <color rgb="FFFF0000"/>
      <name val="Calibri"/>
      <family val="2"/>
      <scheme val="minor"/>
    </font>
    <font>
      <sz val="11"/>
      <color theme="1"/>
      <name val="Calibri"/>
      <family val="2"/>
    </font>
    <font>
      <b/>
      <i/>
      <sz val="16"/>
      <color rgb="FFFF0000"/>
      <name val="Calibri"/>
      <family val="2"/>
      <scheme val="minor"/>
    </font>
    <font>
      <sz val="10"/>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i/>
      <sz val="10"/>
      <color rgb="FFFF0000"/>
      <name val="Calibri"/>
      <family val="2"/>
      <scheme val="minor"/>
    </font>
    <font>
      <b/>
      <i/>
      <u/>
      <sz val="18"/>
      <color rgb="FFFF0000"/>
      <name val="Calibri"/>
      <family val="2"/>
      <scheme val="minor"/>
    </font>
    <font>
      <b/>
      <sz val="10"/>
      <color rgb="FF92D050"/>
      <name val="Calibri"/>
      <family val="2"/>
      <scheme val="minor"/>
    </font>
    <font>
      <b/>
      <sz val="18"/>
      <color theme="1"/>
      <name val="Calibri"/>
      <family val="2"/>
      <scheme val="minor"/>
    </font>
    <font>
      <b/>
      <sz val="18"/>
      <color rgb="FFFF0000"/>
      <name val="Calibri"/>
      <family val="2"/>
      <scheme val="minor"/>
    </font>
    <font>
      <sz val="10"/>
      <color theme="1"/>
      <name val="Calibri"/>
      <family val="2"/>
    </font>
  </fonts>
  <fills count="12">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
      <patternFill patternType="solid">
        <fgColor rgb="FF99FF99"/>
        <bgColor indexed="64"/>
      </patternFill>
    </fill>
    <fill>
      <patternFill patternType="solid">
        <fgColor rgb="FFFF9999"/>
        <bgColor indexed="6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rgb="FFC6EFCE"/>
        <bgColor indexed="64"/>
      </patternFill>
    </fill>
    <fill>
      <patternFill patternType="solid">
        <fgColor theme="7" tint="0.59999389629810485"/>
        <bgColor indexed="64"/>
      </patternFill>
    </fill>
  </fills>
  <borders count="25">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13">
    <xf numFmtId="0" fontId="0" fillId="0" borderId="0" xfId="0"/>
    <xf numFmtId="0" fontId="2" fillId="0" borderId="0" xfId="0" applyFont="1" applyAlignment="1">
      <alignment vertical="top" wrapText="1"/>
    </xf>
    <xf numFmtId="0" fontId="0" fillId="2" borderId="0" xfId="0" applyFill="1" applyAlignment="1">
      <alignment horizontal="right"/>
    </xf>
    <xf numFmtId="0" fontId="0" fillId="3" borderId="0" xfId="0" applyFill="1" applyAlignment="1">
      <alignment horizontal="right"/>
    </xf>
    <xf numFmtId="16" fontId="0" fillId="3" borderId="0" xfId="0" applyNumberFormat="1" applyFill="1" applyAlignment="1">
      <alignment horizontal="right"/>
    </xf>
    <xf numFmtId="0" fontId="0" fillId="4" borderId="0" xfId="0" applyFill="1"/>
    <xf numFmtId="0" fontId="0" fillId="0" borderId="0" xfId="0" applyAlignment="1">
      <alignment wrapText="1"/>
    </xf>
    <xf numFmtId="9" fontId="0" fillId="0" borderId="0" xfId="1" applyFont="1" applyFill="1"/>
    <xf numFmtId="0" fontId="0" fillId="0" borderId="0" xfId="0" applyAlignment="1">
      <alignment vertical="center"/>
    </xf>
    <xf numFmtId="0" fontId="0" fillId="0" borderId="0" xfId="0" applyAlignment="1">
      <alignment vertical="center" wrapText="1"/>
    </xf>
    <xf numFmtId="9" fontId="0" fillId="5" borderId="0" xfId="1" applyFont="1" applyFill="1" applyAlignment="1">
      <alignment vertical="center"/>
    </xf>
    <xf numFmtId="0" fontId="0" fillId="6" borderId="0" xfId="0" applyFill="1"/>
    <xf numFmtId="0" fontId="0" fillId="7" borderId="0" xfId="0" applyFill="1"/>
    <xf numFmtId="0" fontId="0" fillId="5" borderId="0" xfId="0" applyFill="1"/>
    <xf numFmtId="0" fontId="0" fillId="0" borderId="0" xfId="0" applyAlignment="1">
      <alignment vertical="top" wrapText="1"/>
    </xf>
    <xf numFmtId="0" fontId="0" fillId="0" borderId="0" xfId="0" applyAlignment="1">
      <alignment vertical="top"/>
    </xf>
    <xf numFmtId="0" fontId="0" fillId="0" borderId="0" xfId="0" applyAlignment="1">
      <alignment horizontal="center" vertical="center"/>
    </xf>
    <xf numFmtId="0" fontId="0" fillId="8" borderId="1" xfId="0" applyFill="1" applyBorder="1"/>
    <xf numFmtId="0" fontId="0" fillId="0" borderId="1" xfId="0" applyBorder="1"/>
    <xf numFmtId="0" fontId="0" fillId="0" borderId="2" xfId="0" applyBorder="1" applyAlignment="1">
      <alignment horizontal="left" vertical="top" wrapText="1"/>
    </xf>
    <xf numFmtId="0" fontId="0" fillId="0" borderId="2" xfId="0" applyBorder="1" applyAlignment="1">
      <alignment horizontal="center" vertical="center" wrapText="1"/>
    </xf>
    <xf numFmtId="0" fontId="0" fillId="0" borderId="2" xfId="0" applyBorder="1" applyAlignment="1">
      <alignment vertical="top" wrapText="1"/>
    </xf>
    <xf numFmtId="0" fontId="0" fillId="0" borderId="2" xfId="0" applyBorder="1"/>
    <xf numFmtId="0" fontId="0" fillId="0" borderId="6" xfId="0" applyBorder="1" applyAlignment="1">
      <alignment horizontal="left" vertical="top" wrapText="1"/>
    </xf>
    <xf numFmtId="0" fontId="0" fillId="0" borderId="6" xfId="0" applyBorder="1" applyAlignment="1">
      <alignment horizontal="center" vertical="center" wrapText="1"/>
    </xf>
    <xf numFmtId="0" fontId="3"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vertical="top" wrapText="1"/>
    </xf>
    <xf numFmtId="0" fontId="7" fillId="0" borderId="9" xfId="0" applyFont="1" applyBorder="1" applyAlignment="1">
      <alignment horizontal="left" vertical="top" wrapText="1"/>
    </xf>
    <xf numFmtId="0" fontId="0" fillId="0" borderId="9" xfId="0" applyBorder="1"/>
    <xf numFmtId="0" fontId="0" fillId="0" borderId="11" xfId="0" applyBorder="1" applyAlignment="1">
      <alignment vertical="top" wrapText="1"/>
    </xf>
    <xf numFmtId="0" fontId="0" fillId="0" borderId="11" xfId="0" applyBorder="1"/>
    <xf numFmtId="0" fontId="0" fillId="0" borderId="12" xfId="0" applyBorder="1"/>
    <xf numFmtId="0" fontId="0" fillId="0" borderId="14" xfId="0" applyBorder="1" applyAlignment="1">
      <alignment horizontal="center" vertical="center" wrapText="1"/>
    </xf>
    <xf numFmtId="0" fontId="0" fillId="0" borderId="14" xfId="0" applyBorder="1"/>
    <xf numFmtId="0" fontId="0" fillId="0" borderId="6" xfId="0" applyBorder="1" applyAlignment="1">
      <alignment vertical="top" wrapText="1"/>
    </xf>
    <xf numFmtId="0" fontId="0" fillId="0" borderId="6" xfId="0" applyBorder="1"/>
    <xf numFmtId="0" fontId="0" fillId="0" borderId="7" xfId="0" applyBorder="1"/>
    <xf numFmtId="0" fontId="0" fillId="0" borderId="2"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top"/>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0" fontId="0" fillId="0" borderId="17" xfId="0" applyBorder="1" applyAlignment="1">
      <alignment horizontal="center" vertical="center" wrapText="1"/>
    </xf>
    <xf numFmtId="0" fontId="0" fillId="0" borderId="17" xfId="0" applyBorder="1"/>
    <xf numFmtId="0" fontId="0" fillId="0" borderId="11" xfId="0" applyBorder="1" applyAlignment="1">
      <alignment horizontal="center" vertical="center" wrapText="1"/>
    </xf>
    <xf numFmtId="0" fontId="0" fillId="0" borderId="11" xfId="0" applyBorder="1" applyAlignment="1">
      <alignment horizontal="left" vertical="top" wrapText="1"/>
    </xf>
    <xf numFmtId="0" fontId="0" fillId="0" borderId="0" xfId="0"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2" xfId="0" applyFont="1" applyBorder="1" applyAlignment="1">
      <alignment horizontal="left" vertical="top" wrapText="1"/>
    </xf>
    <xf numFmtId="0" fontId="6" fillId="0" borderId="6"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1" xfId="0" applyFont="1" applyBorder="1" applyAlignment="1">
      <alignment horizontal="left" vertical="center" wrapText="1" indent="1"/>
    </xf>
    <xf numFmtId="0" fontId="0" fillId="0" borderId="6" xfId="0" applyBorder="1" applyAlignment="1">
      <alignment horizontal="left" vertical="center" wrapText="1" indent="1"/>
    </xf>
    <xf numFmtId="0" fontId="0" fillId="0" borderId="2" xfId="0" applyBorder="1" applyAlignment="1">
      <alignment horizontal="left" vertical="center" wrapText="1" indent="1"/>
    </xf>
    <xf numFmtId="0" fontId="0" fillId="0" borderId="11" xfId="0" applyBorder="1" applyAlignment="1">
      <alignment horizontal="left" vertical="center" wrapText="1" indent="1"/>
    </xf>
    <xf numFmtId="0" fontId="6" fillId="0" borderId="2" xfId="0" applyFont="1" applyBorder="1" applyAlignment="1">
      <alignment horizontal="left" vertical="top" wrapText="1" indent="1"/>
    </xf>
    <xf numFmtId="0" fontId="5" fillId="0" borderId="14" xfId="0" applyFont="1" applyBorder="1" applyAlignment="1">
      <alignment horizontal="center" vertical="center" wrapText="1"/>
    </xf>
    <xf numFmtId="0" fontId="13" fillId="0" borderId="2" xfId="0" applyFont="1" applyBorder="1" applyAlignment="1">
      <alignment horizontal="left" vertical="center" wrapText="1" indent="1"/>
    </xf>
    <xf numFmtId="0" fontId="13" fillId="0" borderId="2"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7" xfId="0" applyFont="1" applyBorder="1" applyAlignment="1">
      <alignment horizontal="left" vertical="center" wrapText="1" indent="1"/>
    </xf>
    <xf numFmtId="0" fontId="0" fillId="0" borderId="17" xfId="0" applyBorder="1" applyAlignment="1">
      <alignment horizontal="left" vertical="center" wrapText="1" indent="1"/>
    </xf>
    <xf numFmtId="0" fontId="3" fillId="0" borderId="7" xfId="0" applyFont="1" applyBorder="1" applyAlignment="1">
      <alignment horizontal="left" vertical="top" wrapText="1"/>
    </xf>
    <xf numFmtId="0" fontId="0" fillId="0" borderId="9" xfId="0" applyBorder="1" applyAlignment="1">
      <alignment horizontal="left" vertical="top" wrapText="1"/>
    </xf>
    <xf numFmtId="0" fontId="0" fillId="0" borderId="17" xfId="0" applyBorder="1" applyAlignment="1">
      <alignment horizontal="center" vertical="center"/>
    </xf>
    <xf numFmtId="0" fontId="7" fillId="0" borderId="12" xfId="0" applyFont="1" applyBorder="1" applyAlignment="1">
      <alignment vertical="top"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1" xfId="0" applyFont="1" applyBorder="1" applyAlignment="1">
      <alignment horizontal="center" vertical="center"/>
    </xf>
    <xf numFmtId="0" fontId="5" fillId="0" borderId="6"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7" xfId="0" applyFont="1" applyBorder="1" applyAlignment="1">
      <alignment horizontal="left" vertical="center" wrapText="1" indent="1"/>
    </xf>
    <xf numFmtId="0" fontId="0" fillId="0" borderId="11" xfId="0" applyBorder="1" applyAlignment="1">
      <alignment wrapText="1"/>
    </xf>
    <xf numFmtId="0" fontId="0" fillId="0" borderId="2" xfId="0" applyBorder="1" applyAlignment="1">
      <alignment wrapText="1"/>
    </xf>
    <xf numFmtId="0" fontId="0" fillId="0" borderId="17" xfId="0" applyBorder="1" applyAlignment="1">
      <alignment wrapText="1"/>
    </xf>
    <xf numFmtId="0" fontId="13" fillId="0" borderId="6"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0" borderId="14" xfId="0" applyFont="1" applyBorder="1" applyAlignment="1">
      <alignment horizontal="left" vertical="center" wrapText="1" indent="1"/>
    </xf>
    <xf numFmtId="0" fontId="4" fillId="4" borderId="0" xfId="2" applyFill="1" applyAlignment="1">
      <alignment wrapText="1"/>
    </xf>
    <xf numFmtId="0" fontId="0" fillId="3" borderId="0" xfId="0" applyFill="1" applyAlignment="1">
      <alignment wrapText="1"/>
    </xf>
    <xf numFmtId="0" fontId="0" fillId="2" borderId="0" xfId="0" applyFill="1" applyAlignment="1">
      <alignment wrapText="1"/>
    </xf>
    <xf numFmtId="0" fontId="0" fillId="9" borderId="0" xfId="0" applyFill="1" applyAlignment="1">
      <alignment horizontal="left" vertical="top"/>
    </xf>
    <xf numFmtId="0" fontId="0" fillId="9" borderId="0" xfId="0" applyFill="1"/>
    <xf numFmtId="0" fontId="15" fillId="0" borderId="7" xfId="0" applyFont="1" applyBorder="1" applyAlignment="1">
      <alignment horizontal="left" vertical="top" wrapText="1"/>
    </xf>
    <xf numFmtId="0" fontId="16" fillId="0" borderId="9" xfId="0" applyFont="1" applyBorder="1" applyAlignment="1">
      <alignment horizontal="left" vertical="top" wrapText="1"/>
    </xf>
    <xf numFmtId="0" fontId="16" fillId="0" borderId="12" xfId="0" applyFont="1" applyBorder="1"/>
    <xf numFmtId="0" fontId="16" fillId="0" borderId="7" xfId="0" applyFont="1" applyBorder="1"/>
    <xf numFmtId="0" fontId="16" fillId="0" borderId="7" xfId="0" applyFont="1" applyBorder="1" applyAlignment="1">
      <alignment horizontal="left" vertical="top" wrapText="1"/>
    </xf>
    <xf numFmtId="0" fontId="16" fillId="0" borderId="9" xfId="0" applyFont="1" applyBorder="1" applyAlignment="1">
      <alignment vertical="top" wrapText="1"/>
    </xf>
    <xf numFmtId="0" fontId="3" fillId="4" borderId="0" xfId="0" applyFont="1" applyFill="1" applyAlignment="1">
      <alignment vertical="top" textRotation="255"/>
    </xf>
    <xf numFmtId="0" fontId="0" fillId="2" borderId="0" xfId="0" applyFill="1"/>
    <xf numFmtId="9" fontId="0" fillId="5" borderId="0" xfId="1" applyFont="1" applyFill="1" applyBorder="1" applyAlignment="1">
      <alignment vertical="center"/>
    </xf>
    <xf numFmtId="0" fontId="0" fillId="10" borderId="0" xfId="0" applyFill="1"/>
    <xf numFmtId="9" fontId="0" fillId="10" borderId="0" xfId="1" applyFont="1" applyFill="1" applyBorder="1" applyAlignment="1">
      <alignment vertical="center"/>
    </xf>
    <xf numFmtId="0" fontId="6" fillId="0" borderId="14" xfId="0" applyFont="1" applyBorder="1" applyAlignment="1">
      <alignment horizontal="left" vertical="center" wrapText="1" indent="1"/>
    </xf>
    <xf numFmtId="0" fontId="0" fillId="0" borderId="14" xfId="0" applyBorder="1" applyAlignment="1">
      <alignment horizontal="left" vertical="center" wrapText="1" indent="1"/>
    </xf>
    <xf numFmtId="0" fontId="0" fillId="0" borderId="14" xfId="0" applyBorder="1" applyAlignment="1">
      <alignment horizontal="center" vertical="center"/>
    </xf>
    <xf numFmtId="0" fontId="0" fillId="0" borderId="14" xfId="0" applyBorder="1" applyAlignment="1">
      <alignment wrapText="1"/>
    </xf>
    <xf numFmtId="0" fontId="0" fillId="0" borderId="21" xfId="0" applyBorder="1"/>
    <xf numFmtId="0" fontId="0" fillId="0" borderId="21" xfId="0" applyBorder="1" applyAlignment="1">
      <alignment vertical="center"/>
    </xf>
    <xf numFmtId="0" fontId="0" fillId="0" borderId="21" xfId="0" applyBorder="1" applyAlignment="1">
      <alignment wrapText="1"/>
    </xf>
    <xf numFmtId="0" fontId="0" fillId="0" borderId="0" xfId="0" applyAlignment="1">
      <alignment horizontal="center" vertical="center" wrapText="1"/>
    </xf>
    <xf numFmtId="0" fontId="5" fillId="9" borderId="0" xfId="0" applyFont="1" applyFill="1" applyAlignment="1">
      <alignment horizontal="center" vertical="center" wrapText="1"/>
    </xf>
    <xf numFmtId="0" fontId="0" fillId="0" borderId="22" xfId="0" applyBorder="1"/>
    <xf numFmtId="0" fontId="5" fillId="9" borderId="0" xfId="0" applyFont="1" applyFill="1" applyAlignment="1">
      <alignment horizontal="right" vertical="center" wrapText="1"/>
    </xf>
    <xf numFmtId="0" fontId="13" fillId="0" borderId="0" xfId="0" applyFont="1" applyAlignment="1">
      <alignment horizontal="center" vertical="center" wrapText="1"/>
    </xf>
    <xf numFmtId="0" fontId="0" fillId="11" borderId="0" xfId="0" applyFill="1"/>
    <xf numFmtId="0" fontId="0" fillId="0" borderId="14" xfId="0" applyBorder="1" applyAlignment="1">
      <alignment vertical="top" wrapText="1"/>
    </xf>
    <xf numFmtId="0" fontId="0" fillId="0" borderId="14" xfId="0" applyBorder="1" applyAlignment="1">
      <alignment horizontal="left" vertical="top" wrapText="1"/>
    </xf>
    <xf numFmtId="0" fontId="7" fillId="0" borderId="22" xfId="0" applyFont="1" applyBorder="1" applyAlignment="1">
      <alignment horizontal="left" vertical="top" wrapText="1"/>
    </xf>
    <xf numFmtId="0" fontId="5" fillId="4" borderId="0" xfId="0" applyFont="1" applyFill="1" applyAlignment="1">
      <alignment horizontal="center" vertical="center" wrapText="1"/>
    </xf>
    <xf numFmtId="0" fontId="3" fillId="4" borderId="0" xfId="0" applyFont="1" applyFill="1" applyAlignment="1">
      <alignment horizontal="center" vertical="top"/>
    </xf>
    <xf numFmtId="0" fontId="18" fillId="0" borderId="6" xfId="0" applyFont="1" applyBorder="1" applyAlignment="1">
      <alignment horizontal="left" vertical="center" wrapText="1" indent="1"/>
    </xf>
    <xf numFmtId="0" fontId="18" fillId="0" borderId="2" xfId="0" applyFont="1" applyBorder="1" applyAlignment="1">
      <alignment horizontal="left" vertical="center" wrapText="1" indent="1"/>
    </xf>
    <xf numFmtId="0" fontId="18" fillId="0" borderId="14" xfId="0" applyFont="1" applyBorder="1" applyAlignment="1">
      <alignment horizontal="left" vertical="center" wrapText="1" indent="1"/>
    </xf>
    <xf numFmtId="0" fontId="18" fillId="0" borderId="11" xfId="0" applyFont="1" applyBorder="1" applyAlignment="1">
      <alignment horizontal="left" vertical="center" wrapText="1" indent="1"/>
    </xf>
    <xf numFmtId="0" fontId="5" fillId="0" borderId="14" xfId="0" applyFont="1" applyBorder="1" applyAlignment="1">
      <alignment horizontal="left" vertical="center" wrapText="1" indent="1"/>
    </xf>
    <xf numFmtId="0" fontId="13" fillId="0" borderId="17" xfId="0" applyFont="1" applyBorder="1" applyAlignment="1">
      <alignment horizontal="left" vertical="center" wrapText="1" indent="1"/>
    </xf>
    <xf numFmtId="0" fontId="13" fillId="0" borderId="6" xfId="0" applyFont="1" applyBorder="1" applyAlignment="1">
      <alignment horizontal="left" vertical="top" wrapText="1" inden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wrapText="1"/>
    </xf>
    <xf numFmtId="0" fontId="13" fillId="0" borderId="0" xfId="0" applyFont="1"/>
    <xf numFmtId="0" fontId="19" fillId="0" borderId="6" xfId="0" applyFont="1" applyBorder="1" applyAlignment="1">
      <alignment horizontal="left" vertical="center" wrapText="1" indent="1"/>
    </xf>
    <xf numFmtId="0" fontId="13" fillId="0" borderId="6" xfId="0" applyFont="1" applyBorder="1" applyAlignment="1">
      <alignment horizontal="left" vertical="top" wrapText="1"/>
    </xf>
    <xf numFmtId="0" fontId="17" fillId="0" borderId="6" xfId="0" applyFont="1" applyBorder="1" applyAlignment="1">
      <alignment horizontal="left" vertical="top" wrapText="1"/>
    </xf>
    <xf numFmtId="0" fontId="20" fillId="0" borderId="7" xfId="0" applyFont="1" applyBorder="1" applyAlignment="1">
      <alignment horizontal="left" vertical="top" wrapText="1"/>
    </xf>
    <xf numFmtId="0" fontId="19" fillId="0" borderId="2" xfId="0" applyFont="1" applyBorder="1" applyAlignment="1">
      <alignment horizontal="left" vertical="center" wrapText="1" indent="1"/>
    </xf>
    <xf numFmtId="0" fontId="13" fillId="0" borderId="2" xfId="0" applyFont="1" applyBorder="1"/>
    <xf numFmtId="0" fontId="13" fillId="0" borderId="2" xfId="0" applyFont="1" applyBorder="1" applyAlignment="1">
      <alignment horizontal="left" vertical="top" wrapText="1"/>
    </xf>
    <xf numFmtId="0" fontId="20" fillId="0" borderId="9" xfId="0" applyFont="1" applyBorder="1" applyAlignment="1">
      <alignment vertical="top" wrapText="1"/>
    </xf>
    <xf numFmtId="0" fontId="19" fillId="0" borderId="0" xfId="0" applyFont="1" applyAlignment="1">
      <alignment horizontal="left" vertical="center" wrapText="1" indent="1"/>
    </xf>
    <xf numFmtId="0" fontId="13" fillId="0" borderId="2" xfId="0" applyFont="1" applyBorder="1" applyAlignment="1">
      <alignment vertical="top" wrapText="1"/>
    </xf>
    <xf numFmtId="0" fontId="20" fillId="0" borderId="9" xfId="0" applyFont="1" applyBorder="1" applyAlignment="1">
      <alignment horizontal="left" vertical="top" wrapText="1"/>
    </xf>
    <xf numFmtId="0" fontId="18" fillId="0" borderId="23" xfId="0" applyFont="1" applyBorder="1" applyAlignment="1">
      <alignment horizontal="left" vertical="center" wrapText="1" indent="1"/>
    </xf>
    <xf numFmtId="0" fontId="13" fillId="0" borderId="6" xfId="0" applyFont="1" applyBorder="1"/>
    <xf numFmtId="0" fontId="13" fillId="0" borderId="7" xfId="0" applyFont="1" applyBorder="1"/>
    <xf numFmtId="0" fontId="13" fillId="0" borderId="9" xfId="0" applyFont="1" applyBorder="1"/>
    <xf numFmtId="0" fontId="19" fillId="0" borderId="14" xfId="0" applyFont="1" applyBorder="1" applyAlignment="1">
      <alignment horizontal="left" vertical="center" wrapText="1" indent="1"/>
    </xf>
    <xf numFmtId="0" fontId="13" fillId="0" borderId="14" xfId="0" applyFont="1" applyBorder="1"/>
    <xf numFmtId="0" fontId="13" fillId="0" borderId="22" xfId="0" applyFont="1" applyBorder="1"/>
    <xf numFmtId="0" fontId="19" fillId="0" borderId="11" xfId="0" applyFont="1" applyBorder="1" applyAlignment="1">
      <alignment horizontal="left" vertical="center" wrapText="1" indent="1"/>
    </xf>
    <xf numFmtId="0" fontId="13" fillId="0" borderId="11" xfId="0" applyFont="1" applyBorder="1"/>
    <xf numFmtId="0" fontId="13" fillId="0" borderId="12" xfId="0" applyFont="1" applyBorder="1"/>
    <xf numFmtId="0" fontId="13" fillId="0" borderId="0" xfId="0" applyFont="1" applyAlignment="1">
      <alignment horizontal="left" vertical="center"/>
    </xf>
    <xf numFmtId="16" fontId="0" fillId="4" borderId="0" xfId="0" applyNumberFormat="1" applyFill="1" applyAlignment="1">
      <alignment horizontal="right"/>
    </xf>
    <xf numFmtId="0" fontId="13" fillId="0" borderId="2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4" xfId="0" applyFont="1" applyBorder="1" applyAlignment="1">
      <alignment horizontal="left" vertical="center" wrapText="1" indent="1"/>
    </xf>
    <xf numFmtId="0" fontId="13" fillId="0" borderId="24" xfId="0" applyFont="1" applyBorder="1" applyAlignment="1">
      <alignment horizontal="center" vertical="center" wrapText="1"/>
    </xf>
    <xf numFmtId="0" fontId="0" fillId="3" borderId="0" xfId="0" applyFill="1"/>
    <xf numFmtId="0" fontId="0" fillId="0" borderId="0" xfId="0" applyAlignment="1">
      <alignment horizontal="center"/>
    </xf>
    <xf numFmtId="0" fontId="21" fillId="0" borderId="0" xfId="2" applyFont="1" applyAlignment="1">
      <alignment horizontal="center" vertical="center"/>
    </xf>
    <xf numFmtId="0" fontId="4" fillId="0" borderId="0" xfId="2" applyAlignment="1">
      <alignment horizontal="center" vertical="top" wrapText="1"/>
    </xf>
    <xf numFmtId="0" fontId="0" fillId="0" borderId="0" xfId="0"/>
    <xf numFmtId="0" fontId="0" fillId="0" borderId="0" xfId="0" applyAlignment="1">
      <alignment horizontal="left" vertical="top" wrapText="1"/>
    </xf>
    <xf numFmtId="0" fontId="0" fillId="0" borderId="0" xfId="0" applyAlignment="1">
      <alignment horizontal="left" vertical="top"/>
    </xf>
    <xf numFmtId="0" fontId="5" fillId="4" borderId="0" xfId="0" applyFont="1" applyFill="1" applyAlignment="1">
      <alignment horizontal="center" vertical="center" wrapText="1"/>
    </xf>
    <xf numFmtId="0" fontId="0" fillId="3" borderId="0" xfId="0" applyFill="1" applyAlignment="1">
      <alignment horizontal="center" vertical="center" wrapText="1"/>
    </xf>
    <xf numFmtId="0" fontId="0" fillId="2" borderId="0" xfId="0" applyFill="1" applyAlignment="1">
      <alignment horizontal="center" wrapText="1"/>
    </xf>
    <xf numFmtId="0" fontId="3" fillId="2" borderId="0" xfId="0" applyFont="1" applyFill="1" applyAlignment="1">
      <alignment horizontal="center" vertical="center" wrapText="1"/>
    </xf>
    <xf numFmtId="0" fontId="3" fillId="3" borderId="0" xfId="0" applyFont="1" applyFill="1" applyAlignment="1">
      <alignment horizontal="center" vertical="top"/>
    </xf>
    <xf numFmtId="0" fontId="3" fillId="4" borderId="0" xfId="0" applyFont="1" applyFill="1" applyAlignment="1">
      <alignment horizontal="center" vertical="top"/>
    </xf>
    <xf numFmtId="0" fontId="5" fillId="9" borderId="0" xfId="0" applyFont="1" applyFill="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2" xfId="0" applyBorder="1" applyAlignment="1">
      <alignment horizontal="center"/>
    </xf>
    <xf numFmtId="0" fontId="9" fillId="0" borderId="0" xfId="0" applyFont="1" applyAlignment="1">
      <alignment horizontal="center" vertical="top" wrapText="1"/>
    </xf>
    <xf numFmtId="0" fontId="8" fillId="0" borderId="2" xfId="0" applyFont="1" applyBorder="1" applyAlignment="1">
      <alignment horizontal="left" vertical="center"/>
    </xf>
    <xf numFmtId="0" fontId="8" fillId="0" borderId="14" xfId="0" applyFont="1" applyBorder="1" applyAlignment="1">
      <alignment horizontal="left" vertic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8" fillId="0" borderId="0" xfId="0" applyFont="1" applyAlignment="1">
      <alignment horizontal="left" vertical="center"/>
    </xf>
    <xf numFmtId="0" fontId="3" fillId="0" borderId="13" xfId="0" applyFont="1" applyBorder="1" applyAlignment="1">
      <alignment horizontal="center" vertical="center" wrapText="1"/>
    </xf>
    <xf numFmtId="0" fontId="9" fillId="0" borderId="2" xfId="0" applyFont="1" applyBorder="1" applyAlignment="1">
      <alignment horizontal="center" vertical="top" wrapText="1"/>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left" vertical="center"/>
    </xf>
  </cellXfs>
  <cellStyles count="3">
    <cellStyle name="Hyperlink" xfId="2" builtinId="8"/>
    <cellStyle name="Normal" xfId="0" builtinId="0"/>
    <cellStyle name="Percent" xfId="1" builtinId="5"/>
  </cellStyles>
  <dxfs count="39">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D243"/>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C6EFCE"/>
      <color rgb="FFFFD2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466725</xdr:colOff>
      <xdr:row>0</xdr:row>
      <xdr:rowOff>57150</xdr:rowOff>
    </xdr:from>
    <xdr:ext cx="6193707" cy="67671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514725" y="57150"/>
          <a:ext cx="6193707" cy="67671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2431480</xdr:colOff>
      <xdr:row>0</xdr:row>
      <xdr:rowOff>178594</xdr:rowOff>
    </xdr:from>
    <xdr:ext cx="6350590" cy="67671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831780" y="178594"/>
          <a:ext cx="6350590" cy="67671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476250</xdr:colOff>
      <xdr:row>0</xdr:row>
      <xdr:rowOff>0</xdr:rowOff>
    </xdr:from>
    <xdr:ext cx="6350590" cy="67671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95450" y="0"/>
          <a:ext cx="6350590" cy="67671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2431480</xdr:colOff>
      <xdr:row>0</xdr:row>
      <xdr:rowOff>178594</xdr:rowOff>
    </xdr:from>
    <xdr:ext cx="6350590" cy="676715"/>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221805" y="178594"/>
          <a:ext cx="6350590" cy="67671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2978546</xdr:colOff>
      <xdr:row>0</xdr:row>
      <xdr:rowOff>25853</xdr:rowOff>
    </xdr:from>
    <xdr:ext cx="6350590" cy="67671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452575" y="25853"/>
          <a:ext cx="6350590" cy="67671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2194149</xdr:colOff>
      <xdr:row>0</xdr:row>
      <xdr:rowOff>0</xdr:rowOff>
    </xdr:from>
    <xdr:ext cx="6350590" cy="676715"/>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8137749" y="0"/>
          <a:ext cx="6350590" cy="67671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676275</xdr:colOff>
      <xdr:row>0</xdr:row>
      <xdr:rowOff>76200</xdr:rowOff>
    </xdr:from>
    <xdr:ext cx="6350590" cy="676715"/>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5400675" y="76200"/>
          <a:ext cx="6350590" cy="67671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2393156</xdr:colOff>
      <xdr:row>0</xdr:row>
      <xdr:rowOff>119063</xdr:rowOff>
    </xdr:from>
    <xdr:ext cx="6350590" cy="676715"/>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7119937" y="119063"/>
          <a:ext cx="6350590" cy="67671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Pages/ResponsePage.aspx?id=T_Iza3f_w0qCqx5ybqifW3E9FLRMC3tIrVSUw8jxzrlUNjJWSUY4VjNPRzFMSFhLTTVIU1BYR1o2Uy4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O29"/>
  <sheetViews>
    <sheetView view="pageLayout" zoomScaleNormal="85" workbookViewId="0">
      <selection activeCell="A3" sqref="A3:H26"/>
    </sheetView>
  </sheetViews>
  <sheetFormatPr baseColWidth="10" defaultColWidth="8.83203125" defaultRowHeight="15" x14ac:dyDescent="0.2"/>
  <cols>
    <col min="4" max="4" width="16.5" customWidth="1"/>
    <col min="8" max="8" width="69.1640625" customWidth="1"/>
    <col min="9" max="9" width="2.1640625" style="92" customWidth="1"/>
    <col min="10" max="10" width="4.33203125" bestFit="1" customWidth="1"/>
    <col min="11" max="11" width="2.33203125" customWidth="1"/>
    <col min="12" max="12" width="4.1640625" bestFit="1" customWidth="1"/>
    <col min="13" max="13" width="54.33203125" style="6" customWidth="1"/>
    <col min="14" max="14" width="11" customWidth="1"/>
    <col min="15" max="15" width="11.83203125" customWidth="1"/>
  </cols>
  <sheetData>
    <row r="1" spans="1:15" ht="60" customHeight="1" x14ac:dyDescent="0.2">
      <c r="A1" s="162"/>
      <c r="B1" s="162"/>
      <c r="C1" s="162"/>
      <c r="D1" s="162"/>
      <c r="E1" s="162"/>
      <c r="F1" s="162"/>
      <c r="G1" s="162"/>
      <c r="H1" s="162"/>
      <c r="I1" s="162"/>
      <c r="J1" s="162"/>
      <c r="K1" s="162"/>
      <c r="L1" s="162"/>
      <c r="M1" s="162"/>
      <c r="N1" s="162"/>
      <c r="O1" s="92"/>
    </row>
    <row r="2" spans="1:15" ht="36" customHeight="1" x14ac:dyDescent="0.2">
      <c r="A2" s="174" t="s">
        <v>0</v>
      </c>
      <c r="B2" s="174"/>
      <c r="C2" s="174"/>
      <c r="D2" s="174"/>
      <c r="E2" s="174"/>
      <c r="F2" s="174"/>
      <c r="G2" s="174"/>
      <c r="H2" s="174"/>
      <c r="I2" s="174"/>
      <c r="J2" s="174"/>
      <c r="K2" s="174"/>
      <c r="L2" s="174"/>
      <c r="M2" s="174"/>
      <c r="N2" s="174"/>
      <c r="O2" s="174"/>
    </row>
    <row r="3" spans="1:15" ht="32" x14ac:dyDescent="0.2">
      <c r="A3" s="166" t="s">
        <v>1</v>
      </c>
      <c r="B3" s="167"/>
      <c r="C3" s="167"/>
      <c r="D3" s="167"/>
      <c r="E3" s="167"/>
      <c r="F3" s="167"/>
      <c r="G3" s="167"/>
      <c r="H3" s="167"/>
      <c r="I3" s="91"/>
      <c r="K3" s="92"/>
      <c r="L3" s="92"/>
      <c r="M3" s="112" t="s">
        <v>2</v>
      </c>
      <c r="N3" s="114" t="s">
        <v>3</v>
      </c>
      <c r="O3" s="92"/>
    </row>
    <row r="4" spans="1:15" ht="14.5" customHeight="1" x14ac:dyDescent="0.2">
      <c r="A4" s="167"/>
      <c r="B4" s="167"/>
      <c r="C4" s="167"/>
      <c r="D4" s="167"/>
      <c r="E4" s="167"/>
      <c r="F4" s="167"/>
      <c r="G4" s="167"/>
      <c r="H4" s="167"/>
      <c r="I4" s="91"/>
      <c r="J4" s="173" t="s">
        <v>4</v>
      </c>
      <c r="K4" s="173"/>
      <c r="L4" s="173"/>
      <c r="M4" s="88" t="s">
        <v>5</v>
      </c>
      <c r="N4" s="5">
        <v>7</v>
      </c>
      <c r="O4" s="168" t="s">
        <v>6</v>
      </c>
    </row>
    <row r="5" spans="1:15" ht="16" x14ac:dyDescent="0.2">
      <c r="A5" s="167"/>
      <c r="B5" s="167"/>
      <c r="C5" s="167"/>
      <c r="D5" s="167"/>
      <c r="E5" s="167"/>
      <c r="F5" s="167"/>
      <c r="G5" s="167"/>
      <c r="H5" s="167"/>
      <c r="I5" s="91"/>
      <c r="J5" s="173"/>
      <c r="K5" s="173"/>
      <c r="L5" s="173"/>
      <c r="M5" s="88" t="s">
        <v>7</v>
      </c>
      <c r="N5" s="5">
        <v>7</v>
      </c>
      <c r="O5" s="168"/>
    </row>
    <row r="6" spans="1:15" ht="16" x14ac:dyDescent="0.2">
      <c r="A6" s="167"/>
      <c r="B6" s="167"/>
      <c r="C6" s="167"/>
      <c r="D6" s="167"/>
      <c r="E6" s="167"/>
      <c r="F6" s="167"/>
      <c r="G6" s="167"/>
      <c r="H6" s="167"/>
      <c r="I6" s="91"/>
      <c r="J6" s="173"/>
      <c r="K6" s="173"/>
      <c r="L6" s="173"/>
      <c r="M6" s="88" t="s">
        <v>8</v>
      </c>
      <c r="N6" s="5">
        <v>7</v>
      </c>
      <c r="O6" s="168"/>
    </row>
    <row r="7" spans="1:15" ht="16" x14ac:dyDescent="0.2">
      <c r="A7" s="167"/>
      <c r="B7" s="167"/>
      <c r="C7" s="167"/>
      <c r="D7" s="167"/>
      <c r="E7" s="167"/>
      <c r="F7" s="167"/>
      <c r="G7" s="167"/>
      <c r="H7" s="167"/>
      <c r="I7" s="91"/>
      <c r="J7" s="173"/>
      <c r="K7" s="173"/>
      <c r="L7" s="173"/>
      <c r="M7" s="88" t="s">
        <v>9</v>
      </c>
      <c r="N7" s="5">
        <v>7</v>
      </c>
      <c r="O7" s="168"/>
    </row>
    <row r="8" spans="1:15" ht="16" x14ac:dyDescent="0.2">
      <c r="A8" s="167"/>
      <c r="B8" s="167"/>
      <c r="C8" s="167"/>
      <c r="D8" s="167"/>
      <c r="E8" s="167"/>
      <c r="F8" s="167"/>
      <c r="G8" s="167"/>
      <c r="H8" s="167"/>
      <c r="I8" s="91"/>
      <c r="J8" s="173"/>
      <c r="K8" s="173"/>
      <c r="L8" s="173"/>
      <c r="M8" s="88" t="s">
        <v>10</v>
      </c>
      <c r="N8" s="5">
        <v>8</v>
      </c>
      <c r="O8" s="168"/>
    </row>
    <row r="9" spans="1:15" ht="16" x14ac:dyDescent="0.2">
      <c r="A9" s="167"/>
      <c r="B9" s="167"/>
      <c r="C9" s="167"/>
      <c r="D9" s="167"/>
      <c r="E9" s="167"/>
      <c r="F9" s="167"/>
      <c r="G9" s="167"/>
      <c r="H9" s="167"/>
      <c r="I9" s="91"/>
      <c r="J9" s="121"/>
      <c r="K9" s="121"/>
      <c r="L9" s="121"/>
      <c r="M9" s="88" t="s">
        <v>11</v>
      </c>
      <c r="N9" s="156" t="s">
        <v>12</v>
      </c>
      <c r="O9" s="120"/>
    </row>
    <row r="10" spans="1:15" x14ac:dyDescent="0.2">
      <c r="A10" s="167"/>
      <c r="B10" s="167"/>
      <c r="C10" s="167"/>
      <c r="D10" s="167"/>
      <c r="E10" s="167"/>
      <c r="F10" s="167"/>
      <c r="G10" s="167"/>
      <c r="H10" s="167"/>
      <c r="I10" s="91"/>
      <c r="J10" s="99"/>
      <c r="K10" s="172" t="s">
        <v>13</v>
      </c>
      <c r="L10" s="172"/>
      <c r="M10" s="161" t="s">
        <v>14</v>
      </c>
      <c r="N10" s="4" t="s">
        <v>15</v>
      </c>
      <c r="O10" s="169" t="s">
        <v>16</v>
      </c>
    </row>
    <row r="11" spans="1:15" x14ac:dyDescent="0.2">
      <c r="A11" s="167"/>
      <c r="B11" s="167"/>
      <c r="C11" s="167"/>
      <c r="D11" s="167"/>
      <c r="E11" s="167"/>
      <c r="F11" s="167"/>
      <c r="G11" s="167"/>
      <c r="H11" s="167"/>
      <c r="I11" s="91"/>
      <c r="J11" s="99"/>
      <c r="K11" s="172"/>
      <c r="L11" s="172"/>
      <c r="M11" s="161" t="s">
        <v>17</v>
      </c>
      <c r="N11" s="4" t="s">
        <v>15</v>
      </c>
      <c r="O11" s="169"/>
    </row>
    <row r="12" spans="1:15" x14ac:dyDescent="0.2">
      <c r="A12" s="167"/>
      <c r="B12" s="167"/>
      <c r="C12" s="167"/>
      <c r="D12" s="167"/>
      <c r="E12" s="167"/>
      <c r="F12" s="167"/>
      <c r="G12" s="167"/>
      <c r="H12" s="167"/>
      <c r="I12" s="91"/>
      <c r="J12" s="99"/>
      <c r="K12" s="172"/>
      <c r="L12" s="172"/>
      <c r="M12" s="161" t="s">
        <v>18</v>
      </c>
      <c r="N12" s="4" t="s">
        <v>15</v>
      </c>
      <c r="O12" s="169"/>
    </row>
    <row r="13" spans="1:15" x14ac:dyDescent="0.2">
      <c r="A13" s="167"/>
      <c r="B13" s="167"/>
      <c r="C13" s="167"/>
      <c r="D13" s="167"/>
      <c r="E13" s="167"/>
      <c r="F13" s="167"/>
      <c r="G13" s="167"/>
      <c r="H13" s="167"/>
      <c r="I13" s="91"/>
      <c r="J13" s="99"/>
      <c r="K13" s="172"/>
      <c r="L13" s="172"/>
      <c r="M13" s="161" t="s">
        <v>19</v>
      </c>
      <c r="N13" s="4" t="s">
        <v>15</v>
      </c>
      <c r="O13" s="169"/>
    </row>
    <row r="14" spans="1:15" ht="16" x14ac:dyDescent="0.2">
      <c r="A14" s="167"/>
      <c r="B14" s="167"/>
      <c r="C14" s="167"/>
      <c r="D14" s="167"/>
      <c r="E14" s="167"/>
      <c r="F14" s="167"/>
      <c r="G14" s="167"/>
      <c r="H14" s="167"/>
      <c r="I14" s="91"/>
      <c r="K14" s="172"/>
      <c r="L14" s="172"/>
      <c r="M14" s="89" t="s">
        <v>20</v>
      </c>
      <c r="N14" s="3" t="s">
        <v>21</v>
      </c>
      <c r="O14" s="169"/>
    </row>
    <row r="15" spans="1:15" ht="16" x14ac:dyDescent="0.2">
      <c r="A15" s="167"/>
      <c r="B15" s="167"/>
      <c r="C15" s="167"/>
      <c r="D15" s="167"/>
      <c r="E15" s="167"/>
      <c r="F15" s="167"/>
      <c r="G15" s="167"/>
      <c r="H15" s="167"/>
      <c r="I15" s="91"/>
      <c r="K15" s="172"/>
      <c r="L15" s="172"/>
      <c r="M15" s="89" t="s">
        <v>22</v>
      </c>
      <c r="N15" s="3" t="s">
        <v>21</v>
      </c>
      <c r="O15" s="169"/>
    </row>
    <row r="16" spans="1:15" ht="15" customHeight="1" x14ac:dyDescent="0.2">
      <c r="A16" s="167"/>
      <c r="B16" s="167"/>
      <c r="C16" s="167"/>
      <c r="D16" s="167"/>
      <c r="E16" s="167"/>
      <c r="F16" s="167"/>
      <c r="G16" s="167"/>
      <c r="H16" s="167"/>
      <c r="I16" s="91"/>
      <c r="L16" s="171" t="s">
        <v>23</v>
      </c>
      <c r="M16" s="90" t="s">
        <v>24</v>
      </c>
      <c r="N16" s="2" t="s">
        <v>25</v>
      </c>
      <c r="O16" s="170" t="s">
        <v>26</v>
      </c>
    </row>
    <row r="17" spans="1:15" ht="16" x14ac:dyDescent="0.2">
      <c r="A17" s="167"/>
      <c r="B17" s="167"/>
      <c r="C17" s="167"/>
      <c r="D17" s="167"/>
      <c r="E17" s="167"/>
      <c r="F17" s="167"/>
      <c r="G17" s="167"/>
      <c r="H17" s="167"/>
      <c r="I17" s="91"/>
      <c r="L17" s="171"/>
      <c r="M17" s="90" t="s">
        <v>27</v>
      </c>
      <c r="N17" s="2" t="s">
        <v>25</v>
      </c>
      <c r="O17" s="170"/>
    </row>
    <row r="18" spans="1:15" x14ac:dyDescent="0.2">
      <c r="A18" s="167"/>
      <c r="B18" s="167"/>
      <c r="C18" s="167"/>
      <c r="D18" s="167"/>
      <c r="E18" s="167"/>
      <c r="F18" s="167"/>
      <c r="G18" s="167"/>
      <c r="H18" s="167"/>
      <c r="I18" s="91"/>
      <c r="L18" s="171"/>
      <c r="M18" s="90"/>
      <c r="N18" s="100"/>
      <c r="O18" s="100"/>
    </row>
    <row r="19" spans="1:15" x14ac:dyDescent="0.2">
      <c r="A19" s="167"/>
      <c r="B19" s="167"/>
      <c r="C19" s="167"/>
      <c r="D19" s="167"/>
      <c r="E19" s="167"/>
      <c r="F19" s="167"/>
      <c r="G19" s="167"/>
      <c r="H19" s="167"/>
      <c r="I19" s="91"/>
      <c r="K19" s="163" t="s">
        <v>28</v>
      </c>
      <c r="L19" s="163"/>
      <c r="M19" s="163"/>
      <c r="N19" s="163"/>
      <c r="O19" s="163"/>
    </row>
    <row r="20" spans="1:15" x14ac:dyDescent="0.2">
      <c r="A20" s="167"/>
      <c r="B20" s="167"/>
      <c r="C20" s="167"/>
      <c r="D20" s="167"/>
      <c r="E20" s="167"/>
      <c r="F20" s="167"/>
      <c r="G20" s="167"/>
      <c r="H20" s="167"/>
      <c r="I20" s="91"/>
      <c r="K20" s="163"/>
      <c r="L20" s="163"/>
      <c r="M20" s="163"/>
      <c r="N20" s="163"/>
      <c r="O20" s="163"/>
    </row>
    <row r="21" spans="1:15" x14ac:dyDescent="0.2">
      <c r="A21" s="167"/>
      <c r="B21" s="167"/>
      <c r="C21" s="167"/>
      <c r="D21" s="167"/>
      <c r="E21" s="167"/>
      <c r="F21" s="167"/>
      <c r="G21" s="167"/>
      <c r="H21" s="167"/>
      <c r="I21" s="91"/>
      <c r="K21" s="163"/>
      <c r="L21" s="163"/>
      <c r="M21" s="163"/>
      <c r="N21" s="163"/>
      <c r="O21" s="163"/>
    </row>
    <row r="22" spans="1:15" x14ac:dyDescent="0.2">
      <c r="A22" s="167"/>
      <c r="B22" s="167"/>
      <c r="C22" s="167"/>
      <c r="D22" s="167"/>
      <c r="E22" s="167"/>
      <c r="F22" s="167"/>
      <c r="G22" s="167"/>
      <c r="H22" s="167"/>
      <c r="I22" s="91"/>
      <c r="K22" s="163"/>
      <c r="L22" s="163"/>
      <c r="M22" s="163"/>
      <c r="N22" s="163"/>
      <c r="O22" s="163"/>
    </row>
    <row r="23" spans="1:15" ht="6" customHeight="1" x14ac:dyDescent="0.2">
      <c r="A23" s="167"/>
      <c r="B23" s="167"/>
      <c r="C23" s="167"/>
      <c r="D23" s="167"/>
      <c r="E23" s="167"/>
      <c r="F23" s="167"/>
      <c r="G23" s="167"/>
      <c r="H23" s="167"/>
      <c r="I23" s="91"/>
    </row>
    <row r="24" spans="1:15" hidden="1" x14ac:dyDescent="0.2">
      <c r="A24" s="167"/>
      <c r="B24" s="167"/>
      <c r="C24" s="167"/>
      <c r="D24" s="167"/>
      <c r="E24" s="167"/>
      <c r="F24" s="167"/>
      <c r="G24" s="167"/>
      <c r="H24" s="167"/>
      <c r="I24" s="91"/>
    </row>
    <row r="25" spans="1:15" hidden="1" x14ac:dyDescent="0.2">
      <c r="A25" s="167"/>
      <c r="B25" s="167"/>
      <c r="C25" s="167"/>
      <c r="D25" s="167"/>
      <c r="E25" s="167"/>
      <c r="F25" s="167"/>
      <c r="G25" s="167"/>
      <c r="H25" s="167"/>
      <c r="I25" s="91"/>
    </row>
    <row r="26" spans="1:15" ht="99" customHeight="1" x14ac:dyDescent="0.2">
      <c r="A26" s="167"/>
      <c r="B26" s="167"/>
      <c r="C26" s="167"/>
      <c r="D26" s="167"/>
      <c r="E26" s="167"/>
      <c r="F26" s="167"/>
      <c r="G26" s="167"/>
      <c r="H26" s="167"/>
      <c r="I26" s="91"/>
      <c r="M26" s="1"/>
    </row>
    <row r="27" spans="1:15" x14ac:dyDescent="0.2">
      <c r="A27" s="162" t="s">
        <v>29</v>
      </c>
      <c r="B27" s="162"/>
      <c r="C27" s="162"/>
      <c r="D27" s="162"/>
    </row>
    <row r="28" spans="1:15" ht="45.75" customHeight="1" x14ac:dyDescent="0.2">
      <c r="A28" s="164" t="s">
        <v>30</v>
      </c>
      <c r="B28" s="164"/>
      <c r="C28" s="164"/>
      <c r="D28" s="164"/>
    </row>
    <row r="29" spans="1:15" x14ac:dyDescent="0.2">
      <c r="A29" s="165"/>
      <c r="B29" s="165"/>
      <c r="C29" s="165"/>
      <c r="D29" s="165"/>
    </row>
  </sheetData>
  <mergeCells count="13">
    <mergeCell ref="A1:N1"/>
    <mergeCell ref="K19:O22"/>
    <mergeCell ref="A28:D28"/>
    <mergeCell ref="A29:D29"/>
    <mergeCell ref="A3:H26"/>
    <mergeCell ref="O4:O8"/>
    <mergeCell ref="O10:O15"/>
    <mergeCell ref="O16:O17"/>
    <mergeCell ref="A27:D27"/>
    <mergeCell ref="L16:L18"/>
    <mergeCell ref="K10:L15"/>
    <mergeCell ref="J4:L8"/>
    <mergeCell ref="A2:O2"/>
  </mergeCells>
  <hyperlinks>
    <hyperlink ref="M4" location="'L1G2 - Connect'!A1" display="ESB Level 1 Award in Speech (Grade 2) Speech to Connect" xr:uid="{00000000-0004-0000-0000-000000000000}"/>
    <hyperlink ref="M5" location="'L1G2 - Inform'!A1" display="ESB Level 1 Award in Speech (Grade 2) Speech to Inform" xr:uid="{00000000-0004-0000-0000-000001000000}"/>
    <hyperlink ref="M6" location="'L1G2 - Perform'!A1" display="ESB Level 1 Award in Speech (Grade 2) Speech to Perform" xr:uid="{00000000-0004-0000-0000-000002000000}"/>
    <hyperlink ref="M7" location="'L1G2 - Employability'!A1" display="ESB Level 1 Award in Speech (Grade 2) Speech for Employability" xr:uid="{00000000-0004-0000-0000-000003000000}"/>
    <hyperlink ref="M8" location="L1G3!A1" display="ESB Level 1 Award in Speech (Grade 3)" xr:uid="{00000000-0004-0000-0000-000004000000}"/>
    <hyperlink ref="A28:D28" location="EXAMPLE!A1" display="EXAMPLE - Speech to Inform - Geography Department" xr:uid="{00000000-0004-0000-0000-000005000000}"/>
    <hyperlink ref="K19:O22" r:id="rId1" display="Please follow THIS LINK to our feedback page" xr:uid="{00000000-0004-0000-0000-000006000000}"/>
    <hyperlink ref="M9" location="'L1 Debating'!A1" display="ESB Level 1 Award in Debating" xr:uid="{00000000-0004-0000-0000-000007000000}"/>
  </hyperlinks>
  <pageMargins left="0.7" right="0.7" top="0.75" bottom="0.75" header="0.3" footer="0.3"/>
  <pageSetup paperSize="9" scale="54" orientation="landscape" r:id="rId2"/>
  <headerFooter>
    <oddFooter>&amp;L&amp;8ESB-FRM-C62-Gap Analysis-Secondary Level Qualifications-KS3
Issued by: Anthea Wilson, Product Development Manager
Authorised by: Ben Jackson, Senior Manager, Educational Delivery&amp;R&amp;8Issued: 20th February 2024
Version: 1</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A3"/>
  <sheetViews>
    <sheetView workbookViewId="0">
      <selection activeCell="E15" sqref="E15"/>
    </sheetView>
  </sheetViews>
  <sheetFormatPr baseColWidth="10" defaultColWidth="8.83203125" defaultRowHeight="15" x14ac:dyDescent="0.2"/>
  <sheetData>
    <row r="1" spans="1:1" x14ac:dyDescent="0.2">
      <c r="A1" s="17" t="s">
        <v>59</v>
      </c>
    </row>
    <row r="2" spans="1:1" x14ac:dyDescent="0.2">
      <c r="A2" s="18" t="s">
        <v>47</v>
      </c>
    </row>
    <row r="3" spans="1:1" x14ac:dyDescent="0.2">
      <c r="A3" s="17" t="s">
        <v>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tabColor rgb="FFFFC000"/>
    <pageSetUpPr fitToPage="1"/>
  </sheetPr>
  <dimension ref="A1:L24"/>
  <sheetViews>
    <sheetView view="pageLayout" topLeftCell="A6" zoomScaleNormal="55" workbookViewId="0">
      <selection activeCell="F18" sqref="F18"/>
    </sheetView>
  </sheetViews>
  <sheetFormatPr baseColWidth="10" defaultColWidth="9.1640625" defaultRowHeight="15" x14ac:dyDescent="0.2"/>
  <cols>
    <col min="1" max="1" width="37.6640625" customWidth="1"/>
    <col min="2" max="2" width="34.6640625" style="8" customWidth="1"/>
    <col min="3" max="3" width="45.6640625" style="8" customWidth="1"/>
    <col min="4" max="4" width="44" customWidth="1"/>
    <col min="5" max="5" width="17.1640625" bestFit="1" customWidth="1"/>
    <col min="6" max="6" width="15.5" bestFit="1" customWidth="1"/>
    <col min="7" max="7" width="33.5" style="6" bestFit="1" customWidth="1"/>
    <col min="8" max="8" width="25.83203125" customWidth="1"/>
    <col min="9" max="9" width="26.6640625" customWidth="1"/>
    <col min="12" max="12" width="70.6640625" customWidth="1"/>
  </cols>
  <sheetData>
    <row r="1" spans="1:12" ht="75" customHeight="1" x14ac:dyDescent="0.2">
      <c r="A1" s="181"/>
      <c r="B1" s="181"/>
      <c r="C1" s="181"/>
      <c r="D1" s="181"/>
      <c r="E1" s="181"/>
      <c r="F1" s="181"/>
      <c r="G1" s="181"/>
      <c r="H1" s="181"/>
      <c r="I1" s="181"/>
    </row>
    <row r="2" spans="1:12" ht="40.25" customHeight="1" x14ac:dyDescent="0.2">
      <c r="A2" s="182" t="s">
        <v>31</v>
      </c>
      <c r="B2" s="182"/>
      <c r="C2" s="182"/>
      <c r="D2" s="182"/>
      <c r="E2" s="182"/>
      <c r="F2" s="182"/>
      <c r="G2" s="182"/>
      <c r="H2" s="182"/>
      <c r="I2" s="182"/>
    </row>
    <row r="3" spans="1:12" ht="15" customHeight="1" x14ac:dyDescent="0.2">
      <c r="A3" s="183" t="s">
        <v>32</v>
      </c>
      <c r="B3" s="183"/>
      <c r="C3" s="183"/>
      <c r="D3" s="183"/>
      <c r="E3" s="183"/>
      <c r="F3" s="183"/>
      <c r="G3" s="183"/>
      <c r="H3" s="183"/>
      <c r="I3" s="183"/>
    </row>
    <row r="4" spans="1:12" ht="15" customHeight="1" thickBot="1" x14ac:dyDescent="0.25">
      <c r="A4" s="184"/>
      <c r="B4" s="184"/>
      <c r="C4" s="184"/>
      <c r="D4" s="184"/>
      <c r="E4" s="184"/>
      <c r="F4" s="184"/>
      <c r="G4" s="184"/>
      <c r="H4" s="184"/>
      <c r="I4" s="184"/>
    </row>
    <row r="5" spans="1:12" s="15" customFormat="1" ht="65" thickBot="1" x14ac:dyDescent="0.25">
      <c r="A5" s="49" t="s">
        <v>33</v>
      </c>
      <c r="B5" s="50" t="s">
        <v>34</v>
      </c>
      <c r="C5" s="50" t="s">
        <v>35</v>
      </c>
      <c r="D5" s="50" t="s">
        <v>36</v>
      </c>
      <c r="E5" s="50" t="s">
        <v>37</v>
      </c>
      <c r="F5" s="50" t="s">
        <v>38</v>
      </c>
      <c r="G5" s="50" t="s">
        <v>39</v>
      </c>
      <c r="H5" s="50" t="s">
        <v>40</v>
      </c>
      <c r="I5" s="52" t="s">
        <v>41</v>
      </c>
      <c r="L5" s="14"/>
    </row>
    <row r="6" spans="1:12" s="15" customFormat="1" ht="90" customHeight="1" x14ac:dyDescent="0.2">
      <c r="A6" s="185" t="s">
        <v>42</v>
      </c>
      <c r="B6" s="53" t="s">
        <v>43</v>
      </c>
      <c r="C6" s="57" t="s">
        <v>44</v>
      </c>
      <c r="D6" s="60" t="s">
        <v>45</v>
      </c>
      <c r="E6" s="24" t="s">
        <v>46</v>
      </c>
      <c r="F6" s="24" t="s">
        <v>47</v>
      </c>
      <c r="G6" s="23" t="s">
        <v>48</v>
      </c>
      <c r="H6" s="23" t="s">
        <v>49</v>
      </c>
      <c r="I6" s="93"/>
    </row>
    <row r="7" spans="1:12" ht="90" customHeight="1" x14ac:dyDescent="0.2">
      <c r="A7" s="186"/>
      <c r="B7" s="54" t="s">
        <v>50</v>
      </c>
      <c r="C7" s="58" t="s">
        <v>51</v>
      </c>
      <c r="D7" s="61" t="s">
        <v>52</v>
      </c>
      <c r="E7" s="20" t="s">
        <v>46</v>
      </c>
      <c r="F7" s="20" t="s">
        <v>47</v>
      </c>
      <c r="G7" s="21" t="s">
        <v>48</v>
      </c>
      <c r="H7" s="19" t="s">
        <v>53</v>
      </c>
      <c r="I7" s="94" t="s">
        <v>54</v>
      </c>
    </row>
    <row r="8" spans="1:12" ht="90" customHeight="1" x14ac:dyDescent="0.2">
      <c r="A8" s="186"/>
      <c r="B8" s="54" t="s">
        <v>55</v>
      </c>
      <c r="C8" s="58" t="s">
        <v>56</v>
      </c>
      <c r="D8" s="61" t="s">
        <v>57</v>
      </c>
      <c r="E8" s="20" t="s">
        <v>58</v>
      </c>
      <c r="F8" s="20" t="s">
        <v>59</v>
      </c>
      <c r="G8" s="21"/>
      <c r="H8" s="19"/>
      <c r="I8" s="94"/>
    </row>
    <row r="9" spans="1:12" ht="90" customHeight="1" x14ac:dyDescent="0.2">
      <c r="A9" s="186"/>
      <c r="B9" s="54" t="s">
        <v>60</v>
      </c>
      <c r="C9" s="58" t="s">
        <v>61</v>
      </c>
      <c r="D9" s="61" t="s">
        <v>62</v>
      </c>
      <c r="E9" s="20" t="s">
        <v>46</v>
      </c>
      <c r="F9" s="20" t="s">
        <v>47</v>
      </c>
      <c r="G9" s="19" t="s">
        <v>63</v>
      </c>
      <c r="H9" s="19" t="s">
        <v>64</v>
      </c>
      <c r="I9" s="94" t="s">
        <v>65</v>
      </c>
    </row>
    <row r="10" spans="1:12" ht="90" customHeight="1" thickBot="1" x14ac:dyDescent="0.25">
      <c r="A10" s="187"/>
      <c r="B10" s="55" t="s">
        <v>66</v>
      </c>
      <c r="C10" s="59" t="s">
        <v>67</v>
      </c>
      <c r="D10" s="62" t="s">
        <v>68</v>
      </c>
      <c r="E10" s="46" t="s">
        <v>69</v>
      </c>
      <c r="F10" s="46" t="s">
        <v>59</v>
      </c>
      <c r="G10" s="82"/>
      <c r="H10" s="31"/>
      <c r="I10" s="95"/>
    </row>
    <row r="11" spans="1:12" ht="90" customHeight="1" x14ac:dyDescent="0.2">
      <c r="A11" s="185" t="s">
        <v>70</v>
      </c>
      <c r="B11" s="53" t="s">
        <v>71</v>
      </c>
      <c r="C11" s="57" t="s">
        <v>72</v>
      </c>
      <c r="D11" s="60" t="s">
        <v>73</v>
      </c>
      <c r="E11" s="24" t="s">
        <v>46</v>
      </c>
      <c r="F11" s="24" t="s">
        <v>74</v>
      </c>
      <c r="G11" s="83"/>
      <c r="H11" s="35" t="s">
        <v>75</v>
      </c>
      <c r="I11" s="96"/>
    </row>
    <row r="12" spans="1:12" ht="90" customHeight="1" thickBot="1" x14ac:dyDescent="0.25">
      <c r="A12" s="187"/>
      <c r="B12" s="55" t="s">
        <v>76</v>
      </c>
      <c r="C12" s="59" t="s">
        <v>77</v>
      </c>
      <c r="D12" s="62" t="s">
        <v>78</v>
      </c>
      <c r="E12" s="46" t="s">
        <v>46</v>
      </c>
      <c r="F12" s="46" t="s">
        <v>59</v>
      </c>
      <c r="G12" s="82"/>
      <c r="H12" s="31"/>
      <c r="I12" s="95"/>
      <c r="L12" s="6"/>
    </row>
    <row r="13" spans="1:12" ht="90" customHeight="1" x14ac:dyDescent="0.2">
      <c r="A13" s="178" t="s">
        <v>79</v>
      </c>
      <c r="B13" s="53" t="s">
        <v>80</v>
      </c>
      <c r="C13" s="57" t="s">
        <v>81</v>
      </c>
      <c r="D13" s="60" t="s">
        <v>82</v>
      </c>
      <c r="E13" s="24" t="s">
        <v>58</v>
      </c>
      <c r="F13" s="24" t="s">
        <v>59</v>
      </c>
      <c r="G13" s="35" t="s">
        <v>83</v>
      </c>
      <c r="H13" s="36"/>
      <c r="I13" s="97" t="s">
        <v>84</v>
      </c>
    </row>
    <row r="14" spans="1:12" ht="90" customHeight="1" x14ac:dyDescent="0.2">
      <c r="A14" s="179"/>
      <c r="B14" s="54" t="s">
        <v>85</v>
      </c>
      <c r="C14" s="58" t="s">
        <v>86</v>
      </c>
      <c r="D14" s="61" t="s">
        <v>87</v>
      </c>
      <c r="E14" s="20" t="s">
        <v>88</v>
      </c>
      <c r="F14" s="38" t="s">
        <v>47</v>
      </c>
      <c r="G14" s="83"/>
      <c r="H14" s="19" t="s">
        <v>89</v>
      </c>
      <c r="I14" s="98" t="s">
        <v>90</v>
      </c>
    </row>
    <row r="15" spans="1:12" ht="90" customHeight="1" thickBot="1" x14ac:dyDescent="0.25">
      <c r="A15" s="180"/>
      <c r="B15" s="55" t="s">
        <v>91</v>
      </c>
      <c r="C15" s="59" t="s">
        <v>92</v>
      </c>
      <c r="D15" s="62" t="s">
        <v>93</v>
      </c>
      <c r="E15" s="46" t="s">
        <v>46</v>
      </c>
      <c r="F15" s="38" t="s">
        <v>74</v>
      </c>
      <c r="G15" s="82"/>
      <c r="H15" s="47"/>
      <c r="I15" s="73"/>
    </row>
    <row r="16" spans="1:12" ht="90" customHeight="1" x14ac:dyDescent="0.2">
      <c r="A16" s="175" t="s">
        <v>94</v>
      </c>
      <c r="B16" s="67" t="s">
        <v>95</v>
      </c>
      <c r="C16" s="68" t="s">
        <v>96</v>
      </c>
      <c r="D16" s="69" t="s">
        <v>97</v>
      </c>
      <c r="E16" s="44" t="s">
        <v>46</v>
      </c>
      <c r="F16" s="72" t="s">
        <v>59</v>
      </c>
      <c r="G16" s="84"/>
      <c r="H16" s="45"/>
      <c r="I16" s="45"/>
    </row>
    <row r="17" spans="1:9" ht="96" customHeight="1" x14ac:dyDescent="0.2">
      <c r="A17" s="176"/>
      <c r="B17" s="54" t="s">
        <v>98</v>
      </c>
      <c r="C17" s="63" t="s">
        <v>99</v>
      </c>
      <c r="D17" s="61" t="s">
        <v>100</v>
      </c>
      <c r="E17" s="20" t="s">
        <v>46</v>
      </c>
      <c r="F17" s="38" t="s">
        <v>59</v>
      </c>
      <c r="G17" s="83"/>
      <c r="H17" s="22"/>
      <c r="I17" s="22"/>
    </row>
    <row r="18" spans="1:9" ht="90" customHeight="1" x14ac:dyDescent="0.2">
      <c r="A18" s="177"/>
      <c r="B18" s="64" t="s">
        <v>101</v>
      </c>
      <c r="C18" s="104" t="s">
        <v>102</v>
      </c>
      <c r="D18" s="105" t="s">
        <v>103</v>
      </c>
      <c r="E18" s="33" t="s">
        <v>58</v>
      </c>
      <c r="F18" s="106" t="s">
        <v>59</v>
      </c>
      <c r="G18" s="107"/>
      <c r="H18" s="34"/>
      <c r="I18" s="34"/>
    </row>
    <row r="19" spans="1:9" x14ac:dyDescent="0.2">
      <c r="A19" s="108"/>
      <c r="B19" s="109"/>
      <c r="C19" s="109"/>
      <c r="D19" s="108"/>
      <c r="E19" s="108"/>
      <c r="F19" s="108"/>
      <c r="G19" s="110"/>
      <c r="H19" s="108"/>
      <c r="I19" s="108"/>
    </row>
    <row r="20" spans="1:9" ht="16" x14ac:dyDescent="0.2">
      <c r="E20" s="111" t="s">
        <v>59</v>
      </c>
      <c r="F20" s="102">
        <f>COUNTIF(F7:F18, "Securely")</f>
        <v>7</v>
      </c>
    </row>
    <row r="21" spans="1:9" ht="16" x14ac:dyDescent="0.2">
      <c r="E21" s="111" t="s">
        <v>47</v>
      </c>
      <c r="F21" s="116">
        <f>COUNTIF(F6:F18, "Partially")</f>
        <v>4</v>
      </c>
    </row>
    <row r="22" spans="1:9" ht="16" x14ac:dyDescent="0.2">
      <c r="E22" s="111" t="s">
        <v>74</v>
      </c>
      <c r="F22" s="11">
        <f>COUNTIF(F6:F18, "Not at all")</f>
        <v>2</v>
      </c>
    </row>
    <row r="24" spans="1:9" ht="96" customHeight="1" x14ac:dyDescent="0.2">
      <c r="E24" s="9" t="s">
        <v>104</v>
      </c>
      <c r="F24" s="103">
        <f>F20/13</f>
        <v>0.53846153846153844</v>
      </c>
      <c r="G24" s="9" t="str">
        <f>IF(F24&gt;75%, "You already cover a significant number of the skills required for this qualification.", "ESB advises that oracy knowledge and skills need further embedding in the curriculum experience to achieve successful long term oracy knowledge and skills to be achieved.")</f>
        <v>ESB advises that oracy knowledge and skills need further embedding in the curriculum experience to achieve successful long term oracy knowledge and skills to be achieved.</v>
      </c>
    </row>
  </sheetData>
  <mergeCells count="7">
    <mergeCell ref="A16:A18"/>
    <mergeCell ref="A13:A15"/>
    <mergeCell ref="A1:I1"/>
    <mergeCell ref="A2:I2"/>
    <mergeCell ref="A3:I4"/>
    <mergeCell ref="A6:A10"/>
    <mergeCell ref="A11:A12"/>
  </mergeCells>
  <conditionalFormatting sqref="F6:F19">
    <cfRule type="cellIs" dxfId="38" priority="4" operator="equal">
      <formula>"Not at all"</formula>
    </cfRule>
    <cfRule type="cellIs" dxfId="37" priority="5" operator="equal">
      <formula>"Partially"</formula>
    </cfRule>
    <cfRule type="cellIs" dxfId="36" priority="6" operator="equal">
      <formula>"Securely"</formula>
    </cfRule>
  </conditionalFormatting>
  <conditionalFormatting sqref="F24">
    <cfRule type="cellIs" dxfId="35" priority="1" operator="lessThan">
      <formula>0.75</formula>
    </cfRule>
    <cfRule type="cellIs" dxfId="34" priority="2" operator="lessThan">
      <formula>0.75</formula>
    </cfRule>
    <cfRule type="cellIs" dxfId="33" priority="3" operator="greaterThan">
      <formula>0.75</formula>
    </cfRule>
  </conditionalFormatting>
  <pageMargins left="0.7" right="0.7" top="0.75" bottom="0.75" header="0.3" footer="0.3"/>
  <pageSetup paperSize="9" scale="29" orientation="portrait" r:id="rId1"/>
  <headerFooter>
    <oddFooter>&amp;L&amp;8ESB-FRM-C62-Gap Analysis-Secondary Level Qualifications-KS3
Issued by: Anthea Wilson, Product Development Manager
Authorised by: Ben Jackson, Senior Manager, Educational Delivery&amp;R&amp;8Issued: 20th February 2024
Version: 1</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Lists!$A$1:$A$3</xm:f>
          </x14:formula1>
          <xm:sqref>F6:F18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rgb="FF92D050"/>
    <pageSetUpPr fitToPage="1"/>
  </sheetPr>
  <dimension ref="A1:K28"/>
  <sheetViews>
    <sheetView view="pageLayout" zoomScaleNormal="80" workbookViewId="0">
      <selection sqref="A1:I1"/>
    </sheetView>
  </sheetViews>
  <sheetFormatPr baseColWidth="10" defaultColWidth="8.83203125" defaultRowHeight="15" x14ac:dyDescent="0.2"/>
  <cols>
    <col min="1" max="1" width="36.5" bestFit="1" customWidth="1"/>
    <col min="2" max="2" width="34.5" style="48" customWidth="1"/>
    <col min="3" max="3" width="45.6640625" style="48" customWidth="1"/>
    <col min="4" max="4" width="32.1640625" bestFit="1" customWidth="1"/>
    <col min="5" max="5" width="18" style="16" bestFit="1" customWidth="1"/>
    <col min="6" max="6" width="19.33203125" customWidth="1"/>
    <col min="7" max="7" width="26.5" customWidth="1"/>
    <col min="8" max="8" width="25.6640625" customWidth="1"/>
    <col min="9" max="9" width="15.1640625" bestFit="1" customWidth="1"/>
    <col min="11" max="11" width="70.6640625" customWidth="1"/>
  </cols>
  <sheetData>
    <row r="1" spans="1:11" ht="56" customHeight="1" x14ac:dyDescent="0.2">
      <c r="A1" s="162"/>
      <c r="B1" s="162"/>
      <c r="C1" s="162"/>
      <c r="D1" s="162"/>
      <c r="E1" s="162"/>
      <c r="F1" s="162"/>
      <c r="G1" s="162"/>
      <c r="H1" s="162"/>
      <c r="I1" s="162"/>
    </row>
    <row r="2" spans="1:11" ht="40.25" customHeight="1" x14ac:dyDescent="0.2">
      <c r="A2" s="182" t="s">
        <v>105</v>
      </c>
      <c r="B2" s="182"/>
      <c r="C2" s="182"/>
      <c r="D2" s="182"/>
      <c r="E2" s="182"/>
      <c r="F2" s="182"/>
      <c r="G2" s="182"/>
      <c r="H2" s="182"/>
      <c r="I2" s="182"/>
    </row>
    <row r="3" spans="1:11" ht="15" customHeight="1" x14ac:dyDescent="0.2">
      <c r="A3" s="190" t="s">
        <v>32</v>
      </c>
      <c r="B3" s="190"/>
      <c r="C3" s="190"/>
      <c r="D3" s="190"/>
      <c r="E3" s="190"/>
      <c r="F3" s="190"/>
      <c r="G3" s="190"/>
      <c r="H3" s="190"/>
      <c r="I3" s="190"/>
    </row>
    <row r="4" spans="1:11" ht="15" customHeight="1" thickBot="1" x14ac:dyDescent="0.25">
      <c r="A4" s="190"/>
      <c r="B4" s="190"/>
      <c r="C4" s="190"/>
      <c r="D4" s="190"/>
      <c r="E4" s="190"/>
      <c r="F4" s="190"/>
      <c r="G4" s="190"/>
      <c r="H4" s="190"/>
      <c r="I4" s="190"/>
    </row>
    <row r="5" spans="1:11" s="15" customFormat="1" ht="60" customHeight="1" thickBot="1" x14ac:dyDescent="0.25">
      <c r="A5" s="49" t="s">
        <v>106</v>
      </c>
      <c r="B5" s="50" t="s">
        <v>34</v>
      </c>
      <c r="C5" s="50" t="s">
        <v>35</v>
      </c>
      <c r="D5" s="50" t="s">
        <v>36</v>
      </c>
      <c r="E5" s="50" t="s">
        <v>37</v>
      </c>
      <c r="F5" s="50" t="s">
        <v>38</v>
      </c>
      <c r="G5" s="51" t="s">
        <v>39</v>
      </c>
      <c r="H5" s="50" t="s">
        <v>40</v>
      </c>
      <c r="I5" s="52" t="s">
        <v>41</v>
      </c>
      <c r="K5" s="14"/>
    </row>
    <row r="6" spans="1:11" s="15" customFormat="1" ht="90" customHeight="1" x14ac:dyDescent="0.2">
      <c r="A6" s="185" t="s">
        <v>107</v>
      </c>
      <c r="B6" s="122" t="s">
        <v>43</v>
      </c>
      <c r="C6" s="134" t="s">
        <v>108</v>
      </c>
      <c r="D6" s="85" t="s">
        <v>45</v>
      </c>
      <c r="E6" s="74" t="s">
        <v>46</v>
      </c>
      <c r="F6" s="24"/>
      <c r="G6" s="23"/>
      <c r="H6" s="25"/>
      <c r="I6" s="26"/>
    </row>
    <row r="7" spans="1:11" ht="90" customHeight="1" x14ac:dyDescent="0.2">
      <c r="A7" s="186"/>
      <c r="B7" s="123" t="s">
        <v>50</v>
      </c>
      <c r="C7" s="138" t="s">
        <v>51</v>
      </c>
      <c r="D7" s="65" t="s">
        <v>52</v>
      </c>
      <c r="E7" s="66" t="s">
        <v>46</v>
      </c>
      <c r="F7" s="20"/>
      <c r="G7" s="22"/>
      <c r="H7" s="19"/>
      <c r="I7" s="27"/>
    </row>
    <row r="8" spans="1:11" ht="90" customHeight="1" x14ac:dyDescent="0.2">
      <c r="A8" s="186"/>
      <c r="B8" s="123" t="s">
        <v>55</v>
      </c>
      <c r="C8" s="138" t="s">
        <v>109</v>
      </c>
      <c r="D8" s="65" t="s">
        <v>110</v>
      </c>
      <c r="E8" s="66" t="s">
        <v>58</v>
      </c>
      <c r="F8" s="20"/>
      <c r="G8" s="21"/>
      <c r="H8" s="19"/>
      <c r="I8" s="28"/>
    </row>
    <row r="9" spans="1:11" ht="90" customHeight="1" x14ac:dyDescent="0.2">
      <c r="A9" s="186"/>
      <c r="B9" s="123" t="s">
        <v>60</v>
      </c>
      <c r="C9" s="138" t="s">
        <v>61</v>
      </c>
      <c r="D9" s="65" t="s">
        <v>62</v>
      </c>
      <c r="E9" s="66" t="s">
        <v>46</v>
      </c>
      <c r="F9" s="20"/>
      <c r="G9" s="21"/>
      <c r="H9" s="19"/>
      <c r="I9" s="28"/>
    </row>
    <row r="10" spans="1:11" ht="90" customHeight="1" thickBot="1" x14ac:dyDescent="0.25">
      <c r="A10" s="187"/>
      <c r="B10" s="125" t="s">
        <v>66</v>
      </c>
      <c r="C10" s="152" t="s">
        <v>67</v>
      </c>
      <c r="D10" s="86" t="s">
        <v>111</v>
      </c>
      <c r="E10" s="76" t="s">
        <v>69</v>
      </c>
      <c r="F10" s="46"/>
      <c r="G10" s="30"/>
      <c r="H10" s="47"/>
      <c r="I10" s="56"/>
    </row>
    <row r="11" spans="1:11" ht="90" customHeight="1" x14ac:dyDescent="0.2">
      <c r="A11" s="185" t="s">
        <v>112</v>
      </c>
      <c r="B11" s="122" t="s">
        <v>113</v>
      </c>
      <c r="C11" s="134" t="s">
        <v>114</v>
      </c>
      <c r="D11" s="85" t="s">
        <v>115</v>
      </c>
      <c r="E11" s="74" t="s">
        <v>46</v>
      </c>
      <c r="F11" s="24"/>
      <c r="G11" s="36"/>
      <c r="H11" s="36"/>
      <c r="I11" s="37"/>
    </row>
    <row r="12" spans="1:11" ht="90" customHeight="1" x14ac:dyDescent="0.2">
      <c r="A12" s="186"/>
      <c r="B12" s="123" t="s">
        <v>116</v>
      </c>
      <c r="C12" s="138" t="s">
        <v>117</v>
      </c>
      <c r="D12" s="65" t="s">
        <v>118</v>
      </c>
      <c r="E12" s="66" t="s">
        <v>46</v>
      </c>
      <c r="F12" s="20"/>
      <c r="G12" s="22"/>
      <c r="H12" s="22"/>
      <c r="I12" s="29"/>
    </row>
    <row r="13" spans="1:11" ht="90" customHeight="1" x14ac:dyDescent="0.2">
      <c r="A13" s="186"/>
      <c r="B13" s="123" t="s">
        <v>119</v>
      </c>
      <c r="C13" s="138" t="s">
        <v>120</v>
      </c>
      <c r="D13" s="65" t="s">
        <v>121</v>
      </c>
      <c r="E13" s="66" t="s">
        <v>46</v>
      </c>
      <c r="F13" s="20"/>
      <c r="G13" s="22"/>
      <c r="H13" s="22"/>
      <c r="I13" s="29"/>
    </row>
    <row r="14" spans="1:11" ht="90" customHeight="1" x14ac:dyDescent="0.2">
      <c r="A14" s="186"/>
      <c r="B14" s="123" t="s">
        <v>91</v>
      </c>
      <c r="C14" s="138" t="s">
        <v>92</v>
      </c>
      <c r="D14" s="65" t="s">
        <v>93</v>
      </c>
      <c r="E14" s="66" t="s">
        <v>46</v>
      </c>
      <c r="F14" s="20"/>
      <c r="G14" s="22"/>
      <c r="H14" s="22"/>
      <c r="I14" s="29"/>
    </row>
    <row r="15" spans="1:11" ht="90" customHeight="1" thickBot="1" x14ac:dyDescent="0.25">
      <c r="A15" s="187"/>
      <c r="B15" s="125" t="s">
        <v>122</v>
      </c>
      <c r="C15" s="152" t="s">
        <v>123</v>
      </c>
      <c r="D15" s="86" t="s">
        <v>93</v>
      </c>
      <c r="E15" s="76" t="s">
        <v>46</v>
      </c>
      <c r="F15" s="46"/>
      <c r="G15" s="31"/>
      <c r="H15" s="31"/>
      <c r="I15" s="32"/>
    </row>
    <row r="16" spans="1:11" ht="90" customHeight="1" x14ac:dyDescent="0.2">
      <c r="A16" s="185" t="s">
        <v>124</v>
      </c>
      <c r="B16" s="122" t="s">
        <v>125</v>
      </c>
      <c r="C16" s="134" t="s">
        <v>126</v>
      </c>
      <c r="D16" s="85" t="s">
        <v>127</v>
      </c>
      <c r="E16" s="74" t="s">
        <v>46</v>
      </c>
      <c r="F16" s="24"/>
      <c r="G16" s="36"/>
      <c r="H16" s="36"/>
      <c r="I16" s="37"/>
      <c r="K16" s="6"/>
    </row>
    <row r="17" spans="1:9" ht="90" customHeight="1" x14ac:dyDescent="0.2">
      <c r="A17" s="188"/>
      <c r="B17" s="123" t="s">
        <v>128</v>
      </c>
      <c r="C17" s="138" t="s">
        <v>129</v>
      </c>
      <c r="D17" s="65" t="s">
        <v>130</v>
      </c>
      <c r="E17" s="66" t="s">
        <v>46</v>
      </c>
      <c r="F17" s="20"/>
      <c r="G17" s="22"/>
      <c r="H17" s="22"/>
      <c r="I17" s="29"/>
    </row>
    <row r="18" spans="1:9" ht="90" customHeight="1" thickBot="1" x14ac:dyDescent="0.25">
      <c r="A18" s="189"/>
      <c r="B18" s="125" t="s">
        <v>131</v>
      </c>
      <c r="C18" s="152" t="s">
        <v>132</v>
      </c>
      <c r="D18" s="86" t="s">
        <v>133</v>
      </c>
      <c r="E18" s="76" t="s">
        <v>46</v>
      </c>
      <c r="F18" s="46"/>
      <c r="G18" s="31"/>
      <c r="H18" s="31"/>
      <c r="I18" s="32"/>
    </row>
    <row r="19" spans="1:9" ht="90" customHeight="1" x14ac:dyDescent="0.2">
      <c r="A19" s="185" t="s">
        <v>134</v>
      </c>
      <c r="B19" s="122" t="s">
        <v>95</v>
      </c>
      <c r="C19" s="134" t="s">
        <v>96</v>
      </c>
      <c r="D19" s="85" t="s">
        <v>97</v>
      </c>
      <c r="E19" s="74" t="s">
        <v>46</v>
      </c>
      <c r="F19" s="24"/>
      <c r="G19" s="36"/>
      <c r="H19" s="36"/>
      <c r="I19" s="37"/>
    </row>
    <row r="20" spans="1:9" ht="90" customHeight="1" x14ac:dyDescent="0.2">
      <c r="A20" s="186"/>
      <c r="B20" s="123" t="s">
        <v>98</v>
      </c>
      <c r="C20" s="138" t="s">
        <v>99</v>
      </c>
      <c r="D20" s="65" t="s">
        <v>135</v>
      </c>
      <c r="E20" s="66" t="s">
        <v>136</v>
      </c>
      <c r="F20" s="20"/>
      <c r="G20" s="22"/>
      <c r="H20" s="22"/>
      <c r="I20" s="29"/>
    </row>
    <row r="21" spans="1:9" ht="90" customHeight="1" thickBot="1" x14ac:dyDescent="0.25">
      <c r="A21" s="187"/>
      <c r="B21" s="125" t="s">
        <v>101</v>
      </c>
      <c r="C21" s="152" t="s">
        <v>102</v>
      </c>
      <c r="D21" s="86" t="s">
        <v>103</v>
      </c>
      <c r="E21" s="76" t="s">
        <v>58</v>
      </c>
      <c r="F21" s="46"/>
      <c r="G21" s="31"/>
      <c r="H21" s="31"/>
      <c r="I21" s="32"/>
    </row>
    <row r="22" spans="1:9" x14ac:dyDescent="0.2">
      <c r="E22" s="16" t="s">
        <v>59</v>
      </c>
      <c r="F22" s="102">
        <f>COUNTIF(F6:F21, "Securely")</f>
        <v>0</v>
      </c>
    </row>
    <row r="23" spans="1:9" x14ac:dyDescent="0.2">
      <c r="E23" s="16" t="s">
        <v>47</v>
      </c>
      <c r="F23" s="116">
        <f>COUNTIF(F6:F21, "Partially")</f>
        <v>0</v>
      </c>
    </row>
    <row r="24" spans="1:9" x14ac:dyDescent="0.2">
      <c r="E24" s="16" t="s">
        <v>74</v>
      </c>
      <c r="F24" s="11">
        <f>COUNTIF(F6:F21, "Not at all")</f>
        <v>0</v>
      </c>
    </row>
    <row r="26" spans="1:9" ht="96" x14ac:dyDescent="0.2">
      <c r="E26" s="16" t="s">
        <v>59</v>
      </c>
      <c r="F26" s="10">
        <f>F22/16</f>
        <v>0</v>
      </c>
      <c r="G26" s="9" t="str">
        <f>IF(F26&gt;75%, "You already cover a significant number of the skills required for this qualification.", "ESB advises that oracy knowledge and skills need further embedding in the curriculum experience to achieve successful long term oracy knowledge and skills to be achieved.")</f>
        <v>ESB advises that oracy knowledge and skills need further embedding in the curriculum experience to achieve successful long term oracy knowledge and skills to be achieved.</v>
      </c>
    </row>
    <row r="27" spans="1:9" x14ac:dyDescent="0.2">
      <c r="F27" s="7"/>
    </row>
    <row r="28" spans="1:9" x14ac:dyDescent="0.2">
      <c r="F28" s="7"/>
      <c r="G28" s="6"/>
    </row>
  </sheetData>
  <mergeCells count="7">
    <mergeCell ref="A2:I2"/>
    <mergeCell ref="A1:I1"/>
    <mergeCell ref="A19:A21"/>
    <mergeCell ref="A6:A10"/>
    <mergeCell ref="A11:A15"/>
    <mergeCell ref="A16:A18"/>
    <mergeCell ref="A3:I4"/>
  </mergeCells>
  <conditionalFormatting sqref="F6">
    <cfRule type="cellIs" dxfId="32" priority="6" operator="equal">
      <formula>"Securely"</formula>
    </cfRule>
  </conditionalFormatting>
  <conditionalFormatting sqref="F6:F21">
    <cfRule type="cellIs" dxfId="31" priority="3" operator="equal">
      <formula>"Not at all"</formula>
    </cfRule>
    <cfRule type="cellIs" dxfId="30" priority="4" operator="equal">
      <formula>"Partially"</formula>
    </cfRule>
    <cfRule type="cellIs" dxfId="29" priority="5" operator="equal">
      <formula>"Securely"</formula>
    </cfRule>
  </conditionalFormatting>
  <conditionalFormatting sqref="F26">
    <cfRule type="cellIs" dxfId="28" priority="1" operator="lessThan">
      <formula>0.75</formula>
    </cfRule>
    <cfRule type="cellIs" dxfId="27" priority="2" operator="greaterThan">
      <formula>0.75</formula>
    </cfRule>
  </conditionalFormatting>
  <pageMargins left="0.7" right="0.7" top="0.75" bottom="0.75" header="0.3" footer="0.3"/>
  <pageSetup paperSize="9" scale="32" orientation="portrait" r:id="rId1"/>
  <headerFooter>
    <oddFooter>&amp;L&amp;8ESB-FRM-C62-Gap Analysis-Secondary Level Qualifications-KS3
Issued by: Anthea, Wilson, Product Development Manager
Authorised by: Ben Jackson, Senior Manager, Educational Delivery&amp;R&amp;8Issued: 20th February 2024
Verson: 1</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Lists!#REF!</xm:f>
          </x14:formula1>
          <xm:sqref>F6:F21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92D050"/>
    <pageSetUpPr fitToPage="1"/>
  </sheetPr>
  <dimension ref="A1:L24"/>
  <sheetViews>
    <sheetView view="pageLayout" topLeftCell="A19" zoomScaleNormal="70" workbookViewId="0">
      <selection activeCell="B29" sqref="B29"/>
    </sheetView>
  </sheetViews>
  <sheetFormatPr baseColWidth="10" defaultColWidth="9.1640625" defaultRowHeight="15" x14ac:dyDescent="0.2"/>
  <cols>
    <col min="1" max="1" width="37.6640625" customWidth="1"/>
    <col min="2" max="2" width="34.6640625" style="8" customWidth="1"/>
    <col min="3" max="3" width="45.6640625" style="8" customWidth="1"/>
    <col min="4" max="4" width="44" customWidth="1"/>
    <col min="5" max="5" width="19.1640625" bestFit="1" customWidth="1"/>
    <col min="6" max="6" width="19.33203125" customWidth="1"/>
    <col min="7" max="7" width="33.5" bestFit="1" customWidth="1"/>
    <col min="8" max="8" width="27.5" customWidth="1"/>
    <col min="9" max="9" width="21.5" customWidth="1"/>
    <col min="12" max="12" width="70.6640625" customWidth="1"/>
  </cols>
  <sheetData>
    <row r="1" spans="1:12" ht="75" customHeight="1" x14ac:dyDescent="0.2">
      <c r="A1" s="181"/>
      <c r="B1" s="181"/>
      <c r="C1" s="181"/>
      <c r="D1" s="181"/>
      <c r="E1" s="181"/>
      <c r="F1" s="181"/>
      <c r="G1" s="181"/>
      <c r="H1" s="181"/>
      <c r="I1" s="181"/>
    </row>
    <row r="2" spans="1:12" ht="40.25" customHeight="1" x14ac:dyDescent="0.2">
      <c r="A2" s="192" t="s">
        <v>137</v>
      </c>
      <c r="B2" s="192"/>
      <c r="C2" s="192"/>
      <c r="D2" s="192"/>
      <c r="E2" s="192"/>
      <c r="F2" s="192"/>
      <c r="G2" s="192"/>
      <c r="H2" s="192"/>
      <c r="I2" s="192"/>
    </row>
    <row r="3" spans="1:12" ht="15" customHeight="1" x14ac:dyDescent="0.2">
      <c r="A3" s="183" t="s">
        <v>32</v>
      </c>
      <c r="B3" s="183"/>
      <c r="C3" s="183"/>
      <c r="D3" s="183"/>
      <c r="E3" s="183"/>
      <c r="F3" s="183"/>
      <c r="G3" s="183"/>
      <c r="H3" s="183"/>
      <c r="I3" s="183"/>
    </row>
    <row r="4" spans="1:12" ht="15" customHeight="1" thickBot="1" x14ac:dyDescent="0.25">
      <c r="A4" s="184"/>
      <c r="B4" s="184"/>
      <c r="C4" s="184"/>
      <c r="D4" s="184"/>
      <c r="E4" s="184"/>
      <c r="F4" s="184"/>
      <c r="G4" s="184"/>
      <c r="H4" s="184"/>
      <c r="I4" s="184"/>
    </row>
    <row r="5" spans="1:12" s="15" customFormat="1" ht="60" customHeight="1" thickBot="1" x14ac:dyDescent="0.25">
      <c r="A5" s="49" t="s">
        <v>106</v>
      </c>
      <c r="B5" s="50" t="s">
        <v>34</v>
      </c>
      <c r="C5" s="50" t="s">
        <v>35</v>
      </c>
      <c r="D5" s="50" t="s">
        <v>36</v>
      </c>
      <c r="E5" s="50" t="s">
        <v>37</v>
      </c>
      <c r="F5" s="50" t="s">
        <v>38</v>
      </c>
      <c r="G5" s="51" t="s">
        <v>39</v>
      </c>
      <c r="H5" s="50" t="s">
        <v>40</v>
      </c>
      <c r="I5" s="52" t="s">
        <v>41</v>
      </c>
      <c r="L5" s="14"/>
    </row>
    <row r="6" spans="1:12" s="15" customFormat="1" ht="90" customHeight="1" x14ac:dyDescent="0.2">
      <c r="A6" s="185" t="s">
        <v>42</v>
      </c>
      <c r="B6" s="122" t="s">
        <v>43</v>
      </c>
      <c r="C6" s="134" t="s">
        <v>108</v>
      </c>
      <c r="D6" s="85" t="s">
        <v>45</v>
      </c>
      <c r="E6" s="74" t="s">
        <v>46</v>
      </c>
      <c r="F6" s="24"/>
      <c r="G6" s="23"/>
      <c r="H6" s="25"/>
      <c r="I6" s="70"/>
    </row>
    <row r="7" spans="1:12" ht="90" customHeight="1" x14ac:dyDescent="0.2">
      <c r="A7" s="186"/>
      <c r="B7" s="123" t="s">
        <v>50</v>
      </c>
      <c r="C7" s="138" t="s">
        <v>51</v>
      </c>
      <c r="D7" s="65" t="s">
        <v>52</v>
      </c>
      <c r="E7" s="66" t="s">
        <v>46</v>
      </c>
      <c r="F7" s="20"/>
      <c r="G7" s="22"/>
      <c r="H7" s="19"/>
      <c r="I7" s="71"/>
    </row>
    <row r="8" spans="1:12" ht="90" customHeight="1" x14ac:dyDescent="0.2">
      <c r="A8" s="186"/>
      <c r="B8" s="123" t="s">
        <v>55</v>
      </c>
      <c r="C8" s="138" t="s">
        <v>56</v>
      </c>
      <c r="D8" s="65" t="s">
        <v>57</v>
      </c>
      <c r="E8" s="66" t="s">
        <v>58</v>
      </c>
      <c r="F8" s="20"/>
      <c r="G8" s="21"/>
      <c r="H8" s="19"/>
      <c r="I8" s="71"/>
    </row>
    <row r="9" spans="1:12" ht="90" customHeight="1" x14ac:dyDescent="0.2">
      <c r="A9" s="186"/>
      <c r="B9" s="123" t="s">
        <v>60</v>
      </c>
      <c r="C9" s="138" t="s">
        <v>61</v>
      </c>
      <c r="D9" s="65" t="s">
        <v>62</v>
      </c>
      <c r="E9" s="66" t="s">
        <v>46</v>
      </c>
      <c r="F9" s="20"/>
      <c r="G9" s="22"/>
      <c r="H9" s="22"/>
      <c r="I9" s="29"/>
    </row>
    <row r="10" spans="1:12" ht="90" customHeight="1" thickBot="1" x14ac:dyDescent="0.25">
      <c r="A10" s="187"/>
      <c r="B10" s="125" t="s">
        <v>66</v>
      </c>
      <c r="C10" s="152" t="s">
        <v>67</v>
      </c>
      <c r="D10" s="86" t="s">
        <v>68</v>
      </c>
      <c r="E10" s="76" t="s">
        <v>69</v>
      </c>
      <c r="F10" s="46"/>
      <c r="G10" s="31"/>
      <c r="H10" s="31"/>
      <c r="I10" s="32"/>
    </row>
    <row r="11" spans="1:12" ht="90" customHeight="1" x14ac:dyDescent="0.2">
      <c r="A11" s="185" t="s">
        <v>70</v>
      </c>
      <c r="B11" s="122" t="s">
        <v>71</v>
      </c>
      <c r="C11" s="134" t="s">
        <v>72</v>
      </c>
      <c r="D11" s="85" t="s">
        <v>73</v>
      </c>
      <c r="E11" s="74" t="s">
        <v>46</v>
      </c>
      <c r="F11" s="24"/>
      <c r="G11" s="36"/>
      <c r="H11" s="36"/>
      <c r="I11" s="37"/>
    </row>
    <row r="12" spans="1:12" ht="90" customHeight="1" thickBot="1" x14ac:dyDescent="0.25">
      <c r="A12" s="186"/>
      <c r="B12" s="123" t="s">
        <v>76</v>
      </c>
      <c r="C12" s="138" t="s">
        <v>77</v>
      </c>
      <c r="D12" s="65" t="s">
        <v>78</v>
      </c>
      <c r="E12" s="66" t="s">
        <v>46</v>
      </c>
      <c r="F12" s="20"/>
      <c r="G12" s="22"/>
      <c r="H12" s="22"/>
      <c r="I12" s="29"/>
      <c r="L12" s="6"/>
    </row>
    <row r="13" spans="1:12" ht="90" customHeight="1" x14ac:dyDescent="0.2">
      <c r="A13" s="185" t="s">
        <v>79</v>
      </c>
      <c r="B13" s="122" t="s">
        <v>80</v>
      </c>
      <c r="C13" s="134" t="s">
        <v>81</v>
      </c>
      <c r="D13" s="85" t="s">
        <v>82</v>
      </c>
      <c r="E13" s="74" t="s">
        <v>58</v>
      </c>
      <c r="F13" s="24"/>
      <c r="G13" s="36"/>
      <c r="H13" s="36"/>
      <c r="I13" s="37"/>
    </row>
    <row r="14" spans="1:12" ht="90" customHeight="1" x14ac:dyDescent="0.2">
      <c r="A14" s="186"/>
      <c r="B14" s="123" t="s">
        <v>85</v>
      </c>
      <c r="C14" s="138" t="s">
        <v>86</v>
      </c>
      <c r="D14" s="65" t="s">
        <v>87</v>
      </c>
      <c r="E14" s="66" t="s">
        <v>88</v>
      </c>
      <c r="F14" s="38"/>
      <c r="G14" s="22"/>
      <c r="H14" s="22"/>
      <c r="I14" s="29"/>
    </row>
    <row r="15" spans="1:12" ht="90" customHeight="1" thickBot="1" x14ac:dyDescent="0.25">
      <c r="A15" s="187"/>
      <c r="B15" s="125" t="s">
        <v>138</v>
      </c>
      <c r="C15" s="152" t="s">
        <v>92</v>
      </c>
      <c r="D15" s="86" t="s">
        <v>93</v>
      </c>
      <c r="E15" s="76" t="s">
        <v>46</v>
      </c>
      <c r="F15" s="39"/>
      <c r="G15" s="31"/>
      <c r="H15" s="31"/>
      <c r="I15" s="32"/>
    </row>
    <row r="16" spans="1:12" ht="90" customHeight="1" x14ac:dyDescent="0.2">
      <c r="A16" s="185" t="s">
        <v>94</v>
      </c>
      <c r="B16" s="122" t="s">
        <v>95</v>
      </c>
      <c r="C16" s="134" t="s">
        <v>96</v>
      </c>
      <c r="D16" s="85" t="s">
        <v>97</v>
      </c>
      <c r="E16" s="74" t="s">
        <v>46</v>
      </c>
      <c r="F16" s="36"/>
      <c r="G16" s="36"/>
      <c r="H16" s="36"/>
      <c r="I16" s="37"/>
    </row>
    <row r="17" spans="1:9" ht="96" customHeight="1" x14ac:dyDescent="0.2">
      <c r="A17" s="186"/>
      <c r="B17" s="123" t="s">
        <v>98</v>
      </c>
      <c r="C17" s="138" t="s">
        <v>99</v>
      </c>
      <c r="D17" s="65" t="s">
        <v>135</v>
      </c>
      <c r="E17" s="66" t="s">
        <v>46</v>
      </c>
      <c r="F17" s="22"/>
      <c r="G17" s="22"/>
      <c r="H17" s="22"/>
      <c r="I17" s="29"/>
    </row>
    <row r="18" spans="1:9" ht="90" customHeight="1" x14ac:dyDescent="0.2">
      <c r="A18" s="191"/>
      <c r="B18" s="124" t="s">
        <v>101</v>
      </c>
      <c r="C18" s="149" t="s">
        <v>102</v>
      </c>
      <c r="D18" s="87" t="s">
        <v>103</v>
      </c>
      <c r="E18" s="75" t="s">
        <v>58</v>
      </c>
      <c r="F18" s="34"/>
      <c r="G18" s="34"/>
      <c r="H18" s="34"/>
      <c r="I18" s="113"/>
    </row>
    <row r="19" spans="1:9" x14ac:dyDescent="0.2">
      <c r="A19" s="108"/>
      <c r="B19" s="109"/>
      <c r="C19" s="109"/>
      <c r="D19" s="108"/>
      <c r="E19" s="108"/>
      <c r="F19" s="108"/>
      <c r="G19" s="108"/>
      <c r="H19" s="108"/>
      <c r="I19" s="108"/>
    </row>
    <row r="20" spans="1:9" x14ac:dyDescent="0.2">
      <c r="E20" s="16"/>
      <c r="F20" s="102">
        <f>COUNTIF(F4:F19, "Securely")</f>
        <v>0</v>
      </c>
    </row>
    <row r="21" spans="1:9" x14ac:dyDescent="0.2">
      <c r="E21" s="16"/>
      <c r="F21" s="116">
        <f>COUNTIF(F4:F19, "Partially")</f>
        <v>0</v>
      </c>
    </row>
    <row r="22" spans="1:9" x14ac:dyDescent="0.2">
      <c r="E22" s="16"/>
      <c r="F22" s="11">
        <f>COUNTIF(F4:F19, "Not at all")</f>
        <v>0</v>
      </c>
    </row>
    <row r="23" spans="1:9" x14ac:dyDescent="0.2">
      <c r="E23" s="16"/>
    </row>
    <row r="24" spans="1:9" ht="123.75" customHeight="1" x14ac:dyDescent="0.2">
      <c r="E24" s="16" t="s">
        <v>59</v>
      </c>
      <c r="F24" s="101">
        <f>F20/16</f>
        <v>0</v>
      </c>
      <c r="G24" s="9" t="str">
        <f>IF(F24&gt;75%, "You already cover a significant number of the skills required for this qualification.", "ESB advises that oracy knowledge and skills need further embedding in the curriculum experience to achieve successful long term oracy knowledge and skills to be achieved.")</f>
        <v>ESB advises that oracy knowledge and skills need further embedding in the curriculum experience to achieve successful long term oracy knowledge and skills to be achieved.</v>
      </c>
    </row>
  </sheetData>
  <mergeCells count="7">
    <mergeCell ref="A16:A18"/>
    <mergeCell ref="A1:I1"/>
    <mergeCell ref="A2:I2"/>
    <mergeCell ref="A3:I4"/>
    <mergeCell ref="A6:A10"/>
    <mergeCell ref="A11:A12"/>
    <mergeCell ref="A13:A15"/>
  </mergeCells>
  <conditionalFormatting sqref="F6:F19">
    <cfRule type="cellIs" dxfId="26" priority="3" operator="equal">
      <formula>"Not at all"</formula>
    </cfRule>
    <cfRule type="cellIs" dxfId="25" priority="4" operator="equal">
      <formula>"Partially"</formula>
    </cfRule>
    <cfRule type="cellIs" dxfId="24" priority="5" operator="equal">
      <formula>"Securely"</formula>
    </cfRule>
  </conditionalFormatting>
  <conditionalFormatting sqref="F24">
    <cfRule type="cellIs" dxfId="23" priority="1" operator="lessThan">
      <formula>0.75</formula>
    </cfRule>
    <cfRule type="cellIs" dxfId="22" priority="2" operator="greaterThan">
      <formula>0.75</formula>
    </cfRule>
  </conditionalFormatting>
  <pageMargins left="0.7" right="0.7" top="0.75" bottom="0.75" header="0.3" footer="0.3"/>
  <pageSetup paperSize="9" scale="33" orientation="landscape" r:id="rId1"/>
  <headerFooter>
    <oddFooter>&amp;L&amp;8ESB-FRM-C62-Gap Analysis-Secondary Level Qualifications-KS3
Issued by: Anthea Wilson, Product Development Manager
Authorised by: Ben Jackson, Senior Manager, Educational Delivery&amp;R&amp;8Issued: 20th February 2024
Version: 1</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Lists!#REF!</xm:f>
          </x14:formula1>
          <xm:sqref>F6:F18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92D050"/>
    <pageSetUpPr fitToPage="1"/>
  </sheetPr>
  <dimension ref="A1:L27"/>
  <sheetViews>
    <sheetView tabSelected="1" view="pageLayout" zoomScaleNormal="69" workbookViewId="0">
      <selection activeCell="C5" sqref="C5"/>
    </sheetView>
  </sheetViews>
  <sheetFormatPr baseColWidth="10" defaultColWidth="8.83203125" defaultRowHeight="15" x14ac:dyDescent="0.2"/>
  <cols>
    <col min="1" max="1" width="29.5" customWidth="1"/>
    <col min="2" max="2" width="35.6640625" customWidth="1"/>
    <col min="3" max="3" width="50" customWidth="1"/>
    <col min="4" max="4" width="43.6640625" customWidth="1"/>
    <col min="5" max="5" width="24.33203125" bestFit="1" customWidth="1"/>
    <col min="6" max="6" width="19.33203125" customWidth="1"/>
    <col min="7" max="7" width="32.5" customWidth="1"/>
    <col min="8" max="9" width="33.6640625" customWidth="1"/>
    <col min="12" max="12" width="70.6640625" customWidth="1"/>
  </cols>
  <sheetData>
    <row r="1" spans="1:12" ht="56" customHeight="1" x14ac:dyDescent="0.2">
      <c r="A1" s="162"/>
      <c r="B1" s="162"/>
      <c r="C1" s="162"/>
      <c r="D1" s="162"/>
      <c r="E1" s="162"/>
      <c r="F1" s="162"/>
      <c r="G1" s="162"/>
      <c r="H1" s="162"/>
      <c r="I1" s="162"/>
    </row>
    <row r="2" spans="1:12" ht="40.25" customHeight="1" x14ac:dyDescent="0.2">
      <c r="A2" s="182" t="s">
        <v>139</v>
      </c>
      <c r="B2" s="182"/>
      <c r="C2" s="182"/>
      <c r="D2" s="182"/>
      <c r="E2" s="182"/>
      <c r="F2" s="182"/>
      <c r="G2" s="182"/>
      <c r="H2" s="182"/>
      <c r="I2" s="182"/>
    </row>
    <row r="3" spans="1:12" ht="15" customHeight="1" x14ac:dyDescent="0.2">
      <c r="A3" s="190" t="s">
        <v>32</v>
      </c>
      <c r="B3" s="190"/>
      <c r="C3" s="190"/>
      <c r="D3" s="190"/>
      <c r="E3" s="190"/>
      <c r="F3" s="190"/>
      <c r="G3" s="190"/>
      <c r="H3" s="190"/>
      <c r="I3" s="190"/>
    </row>
    <row r="4" spans="1:12" ht="15" customHeight="1" thickBot="1" x14ac:dyDescent="0.25">
      <c r="A4" s="190"/>
      <c r="B4" s="190"/>
      <c r="C4" s="190"/>
      <c r="D4" s="190"/>
      <c r="E4" s="190"/>
      <c r="F4" s="190"/>
      <c r="G4" s="190"/>
      <c r="H4" s="190"/>
      <c r="I4" s="190"/>
    </row>
    <row r="5" spans="1:12" s="15" customFormat="1" ht="60" customHeight="1" thickBot="1" x14ac:dyDescent="0.25">
      <c r="A5" s="43" t="s">
        <v>106</v>
      </c>
      <c r="B5" s="41" t="s">
        <v>34</v>
      </c>
      <c r="C5" s="41" t="s">
        <v>35</v>
      </c>
      <c r="D5" s="41" t="s">
        <v>36</v>
      </c>
      <c r="E5" s="41" t="s">
        <v>37</v>
      </c>
      <c r="F5" s="41" t="s">
        <v>38</v>
      </c>
      <c r="G5" s="42" t="s">
        <v>140</v>
      </c>
      <c r="H5" s="41" t="s">
        <v>40</v>
      </c>
      <c r="I5" s="41" t="s">
        <v>41</v>
      </c>
      <c r="L5" s="14"/>
    </row>
    <row r="6" spans="1:12" s="15" customFormat="1" ht="90" customHeight="1" x14ac:dyDescent="0.2">
      <c r="A6" s="193" t="s">
        <v>141</v>
      </c>
      <c r="B6" s="78" t="s">
        <v>43</v>
      </c>
      <c r="C6" s="57" t="s">
        <v>44</v>
      </c>
      <c r="D6" s="85" t="s">
        <v>45</v>
      </c>
      <c r="E6" s="74" t="s">
        <v>46</v>
      </c>
      <c r="F6" s="24"/>
      <c r="G6" s="23"/>
      <c r="H6" s="25"/>
      <c r="I6" s="25"/>
    </row>
    <row r="7" spans="1:12" ht="90" customHeight="1" x14ac:dyDescent="0.2">
      <c r="A7" s="194"/>
      <c r="B7" s="79" t="s">
        <v>50</v>
      </c>
      <c r="C7" s="58" t="s">
        <v>51</v>
      </c>
      <c r="D7" s="65" t="s">
        <v>52</v>
      </c>
      <c r="E7" s="66" t="s">
        <v>46</v>
      </c>
      <c r="F7" s="20"/>
      <c r="G7" s="22"/>
      <c r="H7" s="19"/>
      <c r="I7" s="19"/>
    </row>
    <row r="8" spans="1:12" ht="90" customHeight="1" x14ac:dyDescent="0.2">
      <c r="A8" s="194"/>
      <c r="B8" s="79" t="s">
        <v>55</v>
      </c>
      <c r="C8" s="58" t="s">
        <v>56</v>
      </c>
      <c r="D8" s="65" t="s">
        <v>57</v>
      </c>
      <c r="E8" s="66" t="s">
        <v>58</v>
      </c>
      <c r="F8" s="20"/>
      <c r="G8" s="21"/>
      <c r="H8" s="19"/>
      <c r="I8" s="19"/>
    </row>
    <row r="9" spans="1:12" ht="90" customHeight="1" x14ac:dyDescent="0.2">
      <c r="A9" s="194"/>
      <c r="B9" s="79" t="s">
        <v>142</v>
      </c>
      <c r="C9" s="58" t="s">
        <v>61</v>
      </c>
      <c r="D9" s="65" t="s">
        <v>62</v>
      </c>
      <c r="E9" s="66" t="s">
        <v>46</v>
      </c>
      <c r="F9" s="20"/>
      <c r="G9" s="22"/>
      <c r="H9" s="22"/>
      <c r="I9" s="22"/>
    </row>
    <row r="10" spans="1:12" ht="90" customHeight="1" thickBot="1" x14ac:dyDescent="0.25">
      <c r="A10" s="196"/>
      <c r="B10" s="126" t="s">
        <v>66</v>
      </c>
      <c r="C10" s="59" t="s">
        <v>67</v>
      </c>
      <c r="D10" s="87" t="s">
        <v>111</v>
      </c>
      <c r="E10" s="75" t="s">
        <v>69</v>
      </c>
      <c r="F10" s="33"/>
      <c r="G10" s="34"/>
      <c r="H10" s="34"/>
      <c r="I10" s="34"/>
    </row>
    <row r="11" spans="1:12" ht="90" customHeight="1" x14ac:dyDescent="0.2">
      <c r="A11" s="193" t="s">
        <v>112</v>
      </c>
      <c r="B11" s="78" t="s">
        <v>113</v>
      </c>
      <c r="C11" s="57" t="s">
        <v>114</v>
      </c>
      <c r="D11" s="85" t="s">
        <v>143</v>
      </c>
      <c r="E11" s="74" t="s">
        <v>46</v>
      </c>
      <c r="F11" s="24"/>
      <c r="G11" s="36"/>
      <c r="H11" s="36"/>
      <c r="I11" s="36"/>
    </row>
    <row r="12" spans="1:12" ht="90" customHeight="1" x14ac:dyDescent="0.2">
      <c r="A12" s="194"/>
      <c r="B12" s="79" t="s">
        <v>116</v>
      </c>
      <c r="C12" s="58" t="s">
        <v>117</v>
      </c>
      <c r="D12" s="65" t="s">
        <v>118</v>
      </c>
      <c r="E12" s="66" t="s">
        <v>46</v>
      </c>
      <c r="F12" s="20"/>
      <c r="G12" s="22"/>
      <c r="H12" s="22"/>
      <c r="I12" s="22"/>
      <c r="L12" s="6"/>
    </row>
    <row r="13" spans="1:12" ht="90" customHeight="1" x14ac:dyDescent="0.2">
      <c r="A13" s="194"/>
      <c r="B13" s="79" t="s">
        <v>119</v>
      </c>
      <c r="C13" s="58" t="s">
        <v>120</v>
      </c>
      <c r="D13" s="65" t="s">
        <v>144</v>
      </c>
      <c r="E13" s="66" t="s">
        <v>46</v>
      </c>
      <c r="F13" s="20"/>
      <c r="G13" s="22"/>
      <c r="H13" s="22"/>
      <c r="I13" s="22"/>
    </row>
    <row r="14" spans="1:12" ht="90" customHeight="1" x14ac:dyDescent="0.2">
      <c r="A14" s="194"/>
      <c r="B14" s="79" t="s">
        <v>91</v>
      </c>
      <c r="C14" s="58" t="s">
        <v>92</v>
      </c>
      <c r="D14" s="65" t="s">
        <v>145</v>
      </c>
      <c r="E14" s="66" t="s">
        <v>46</v>
      </c>
      <c r="F14" s="20"/>
      <c r="G14" s="22"/>
      <c r="H14" s="22"/>
      <c r="I14" s="22"/>
    </row>
    <row r="15" spans="1:12" ht="90" customHeight="1" thickBot="1" x14ac:dyDescent="0.25">
      <c r="A15" s="196"/>
      <c r="B15" s="126" t="s">
        <v>122</v>
      </c>
      <c r="C15" s="59" t="s">
        <v>123</v>
      </c>
      <c r="D15" s="87" t="s">
        <v>145</v>
      </c>
      <c r="E15" s="75" t="s">
        <v>46</v>
      </c>
      <c r="F15" s="33"/>
      <c r="G15" s="34"/>
      <c r="H15" s="34"/>
      <c r="I15" s="34"/>
    </row>
    <row r="16" spans="1:12" ht="90" customHeight="1" x14ac:dyDescent="0.2">
      <c r="A16" s="197" t="s">
        <v>146</v>
      </c>
      <c r="B16" s="78" t="s">
        <v>147</v>
      </c>
      <c r="C16" s="57" t="s">
        <v>148</v>
      </c>
      <c r="D16" s="85" t="s">
        <v>149</v>
      </c>
      <c r="E16" s="74" t="s">
        <v>46</v>
      </c>
      <c r="F16" s="24"/>
      <c r="G16" s="36"/>
      <c r="H16" s="36"/>
      <c r="I16" s="36"/>
    </row>
    <row r="17" spans="1:9" ht="90" customHeight="1" x14ac:dyDescent="0.2">
      <c r="A17" s="198"/>
      <c r="B17" s="79" t="s">
        <v>150</v>
      </c>
      <c r="C17" s="58" t="s">
        <v>151</v>
      </c>
      <c r="D17" s="65" t="s">
        <v>115</v>
      </c>
      <c r="E17" s="66" t="s">
        <v>46</v>
      </c>
      <c r="F17" s="38"/>
      <c r="G17" s="22"/>
      <c r="H17" s="22"/>
      <c r="I17" s="22"/>
    </row>
    <row r="18" spans="1:9" ht="90" customHeight="1" thickBot="1" x14ac:dyDescent="0.25">
      <c r="A18" s="198"/>
      <c r="B18" s="80" t="s">
        <v>152</v>
      </c>
      <c r="C18" s="58" t="s">
        <v>153</v>
      </c>
      <c r="D18" s="65" t="s">
        <v>154</v>
      </c>
      <c r="E18" s="77" t="s">
        <v>46</v>
      </c>
      <c r="F18" s="39"/>
      <c r="G18" s="31"/>
      <c r="H18" s="31"/>
      <c r="I18" s="31"/>
    </row>
    <row r="19" spans="1:9" ht="90" customHeight="1" x14ac:dyDescent="0.2">
      <c r="A19" s="193" t="s">
        <v>94</v>
      </c>
      <c r="B19" s="78" t="s">
        <v>95</v>
      </c>
      <c r="C19" s="57" t="s">
        <v>96</v>
      </c>
      <c r="D19" s="85" t="s">
        <v>97</v>
      </c>
      <c r="E19" s="74" t="s">
        <v>46</v>
      </c>
      <c r="F19" s="36"/>
      <c r="G19" s="36"/>
      <c r="H19" s="36"/>
      <c r="I19" s="36"/>
    </row>
    <row r="20" spans="1:9" ht="90" customHeight="1" x14ac:dyDescent="0.2">
      <c r="A20" s="194"/>
      <c r="B20" s="79" t="s">
        <v>98</v>
      </c>
      <c r="C20" s="58" t="s">
        <v>99</v>
      </c>
      <c r="D20" s="65" t="s">
        <v>100</v>
      </c>
      <c r="E20" s="66" t="s">
        <v>46</v>
      </c>
      <c r="F20" s="22"/>
      <c r="G20" s="22"/>
      <c r="H20" s="22"/>
      <c r="I20" s="22"/>
    </row>
    <row r="21" spans="1:9" ht="90" customHeight="1" thickBot="1" x14ac:dyDescent="0.25">
      <c r="A21" s="195"/>
      <c r="B21" s="80" t="s">
        <v>101</v>
      </c>
      <c r="C21" s="59" t="s">
        <v>102</v>
      </c>
      <c r="D21" s="86" t="s">
        <v>103</v>
      </c>
      <c r="E21" s="76" t="s">
        <v>58</v>
      </c>
      <c r="F21" s="31"/>
      <c r="G21" s="31"/>
      <c r="H21" s="31"/>
      <c r="I21" s="31"/>
    </row>
    <row r="23" spans="1:9" x14ac:dyDescent="0.2">
      <c r="E23" s="115" t="s">
        <v>59</v>
      </c>
      <c r="F23" s="102">
        <f>COUNTIF(F7:F21, "Securely")</f>
        <v>0</v>
      </c>
    </row>
    <row r="24" spans="1:9" x14ac:dyDescent="0.2">
      <c r="E24" s="115" t="s">
        <v>47</v>
      </c>
      <c r="F24" s="116">
        <f>COUNTIF(F6:F21, "Partially")</f>
        <v>0</v>
      </c>
    </row>
    <row r="25" spans="1:9" x14ac:dyDescent="0.2">
      <c r="E25" s="115" t="s">
        <v>74</v>
      </c>
      <c r="F25" s="11">
        <f>COUNTIF(F6:F21, "Not at all")</f>
        <v>0</v>
      </c>
    </row>
    <row r="27" spans="1:9" ht="80" x14ac:dyDescent="0.2">
      <c r="E27" s="8" t="s">
        <v>59</v>
      </c>
      <c r="F27" s="10">
        <f>F23/16</f>
        <v>0</v>
      </c>
      <c r="G27" s="9" t="str">
        <f>IF(F27&gt;75%, "You already cover a significant number of the skills required for this qualification.", "ESB advises that oracy knowledge and skills need further embedding in the curriculum experience to achieve successful long term oracy knowledge and skills to be achieved.")</f>
        <v>ESB advises that oracy knowledge and skills need further embedding in the curriculum experience to achieve successful long term oracy knowledge and skills to be achieved.</v>
      </c>
    </row>
  </sheetData>
  <mergeCells count="7">
    <mergeCell ref="A19:A21"/>
    <mergeCell ref="A11:A15"/>
    <mergeCell ref="A1:I1"/>
    <mergeCell ref="A2:I2"/>
    <mergeCell ref="A3:I4"/>
    <mergeCell ref="A6:A10"/>
    <mergeCell ref="A16:A18"/>
  </mergeCells>
  <conditionalFormatting sqref="F6:F22">
    <cfRule type="cellIs" dxfId="21" priority="3" operator="equal">
      <formula>"Not at all"</formula>
    </cfRule>
    <cfRule type="cellIs" dxfId="20" priority="4" operator="equal">
      <formula>"Partially"</formula>
    </cfRule>
    <cfRule type="cellIs" dxfId="19" priority="5" operator="equal">
      <formula>"Securely"</formula>
    </cfRule>
  </conditionalFormatting>
  <conditionalFormatting sqref="F27">
    <cfRule type="cellIs" dxfId="18" priority="1" operator="lessThan">
      <formula>0.75</formula>
    </cfRule>
    <cfRule type="cellIs" dxfId="17" priority="2" operator="greaterThan">
      <formula>0.75</formula>
    </cfRule>
  </conditionalFormatting>
  <pageMargins left="0.7" right="0.7" top="0.75" bottom="0.75" header="0.3" footer="0.3"/>
  <pageSetup paperSize="9" scale="27" orientation="portrait" r:id="rId1"/>
  <headerFooter>
    <oddFooter>&amp;L&amp;8ESB-FRM-C62-Gap Analysis-Secondary Level Qualifications-KS3
Issued by: Anthea Wilson, Product Development Manager
Authorised by: Ben Jackson, Senior Manager, Educational Delivery&amp;R&amp;8Issued: 20th February 2024
Version: 1</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Lists!$A$1:$A$3</xm:f>
          </x14:formula1>
          <xm:sqref>F6:F21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92D050"/>
    <pageSetUpPr fitToPage="1"/>
  </sheetPr>
  <dimension ref="A1:L24"/>
  <sheetViews>
    <sheetView view="pageLayout" topLeftCell="A18" zoomScaleNormal="70" workbookViewId="0">
      <selection activeCell="A26" sqref="A26"/>
    </sheetView>
  </sheetViews>
  <sheetFormatPr baseColWidth="10" defaultColWidth="9.1640625" defaultRowHeight="15" x14ac:dyDescent="0.2"/>
  <cols>
    <col min="1" max="1" width="42.83203125" customWidth="1"/>
    <col min="2" max="2" width="43.6640625" style="40" customWidth="1"/>
    <col min="3" max="3" width="45.6640625" style="40" customWidth="1"/>
    <col min="4" max="4" width="45.6640625" style="8" customWidth="1"/>
    <col min="5" max="5" width="27.5" style="16" bestFit="1" customWidth="1"/>
    <col min="6" max="6" width="19.33203125" customWidth="1"/>
    <col min="7" max="7" width="32.5" customWidth="1"/>
    <col min="8" max="9" width="33.6640625" customWidth="1"/>
    <col min="12" max="12" width="70.6640625" customWidth="1"/>
  </cols>
  <sheetData>
    <row r="1" spans="1:12" ht="56" customHeight="1" x14ac:dyDescent="0.2">
      <c r="A1" s="162"/>
      <c r="B1" s="162"/>
      <c r="C1" s="162"/>
      <c r="D1" s="162"/>
      <c r="E1" s="162"/>
      <c r="F1" s="162"/>
      <c r="G1" s="162"/>
      <c r="H1" s="162"/>
      <c r="I1" s="162"/>
    </row>
    <row r="2" spans="1:12" ht="40.25" customHeight="1" x14ac:dyDescent="0.2">
      <c r="A2" s="192" t="s">
        <v>155</v>
      </c>
      <c r="B2" s="192"/>
      <c r="C2" s="192"/>
      <c r="D2" s="192"/>
      <c r="E2" s="192"/>
      <c r="F2" s="192"/>
      <c r="G2" s="192"/>
      <c r="H2" s="192"/>
      <c r="I2" s="192"/>
    </row>
    <row r="3" spans="1:12" ht="15" customHeight="1" x14ac:dyDescent="0.2">
      <c r="A3" s="183" t="s">
        <v>32</v>
      </c>
      <c r="B3" s="183"/>
      <c r="C3" s="183"/>
      <c r="D3" s="183"/>
      <c r="E3" s="183"/>
      <c r="F3" s="183"/>
      <c r="G3" s="183"/>
      <c r="H3" s="183"/>
      <c r="I3" s="183"/>
    </row>
    <row r="4" spans="1:12" ht="15" customHeight="1" thickBot="1" x14ac:dyDescent="0.25">
      <c r="A4" s="184"/>
      <c r="B4" s="184"/>
      <c r="C4" s="184"/>
      <c r="D4" s="184"/>
      <c r="E4" s="184"/>
      <c r="F4" s="184"/>
      <c r="G4" s="184"/>
      <c r="H4" s="184"/>
      <c r="I4" s="184"/>
    </row>
    <row r="5" spans="1:12" s="15" customFormat="1" ht="60" customHeight="1" thickBot="1" x14ac:dyDescent="0.25">
      <c r="A5" s="49" t="s">
        <v>106</v>
      </c>
      <c r="B5" s="50" t="s">
        <v>34</v>
      </c>
      <c r="C5" s="50" t="s">
        <v>35</v>
      </c>
      <c r="D5" s="50" t="s">
        <v>156</v>
      </c>
      <c r="E5" s="50" t="s">
        <v>37</v>
      </c>
      <c r="F5" s="50" t="s">
        <v>38</v>
      </c>
      <c r="G5" s="51" t="s">
        <v>140</v>
      </c>
      <c r="H5" s="50" t="s">
        <v>40</v>
      </c>
      <c r="I5" s="50" t="s">
        <v>41</v>
      </c>
      <c r="L5" s="14"/>
    </row>
    <row r="6" spans="1:12" s="15" customFormat="1" ht="90" customHeight="1" x14ac:dyDescent="0.2">
      <c r="A6" s="200" t="s">
        <v>157</v>
      </c>
      <c r="B6" s="78" t="s">
        <v>43</v>
      </c>
      <c r="C6" s="57" t="s">
        <v>44</v>
      </c>
      <c r="D6" s="85" t="s">
        <v>158</v>
      </c>
      <c r="E6" s="24" t="s">
        <v>159</v>
      </c>
      <c r="F6" s="24"/>
      <c r="G6" s="23"/>
      <c r="H6" s="25"/>
      <c r="I6" s="25"/>
    </row>
    <row r="7" spans="1:12" ht="90" customHeight="1" x14ac:dyDescent="0.2">
      <c r="A7" s="201"/>
      <c r="B7" s="79" t="s">
        <v>50</v>
      </c>
      <c r="C7" s="58" t="s">
        <v>51</v>
      </c>
      <c r="D7" s="65" t="s">
        <v>52</v>
      </c>
      <c r="E7" s="20" t="s">
        <v>46</v>
      </c>
      <c r="F7" s="20"/>
      <c r="G7" s="22"/>
      <c r="H7" s="19"/>
      <c r="I7" s="19"/>
    </row>
    <row r="8" spans="1:12" ht="90" customHeight="1" x14ac:dyDescent="0.2">
      <c r="A8" s="201"/>
      <c r="B8" s="79" t="s">
        <v>55</v>
      </c>
      <c r="C8" s="58" t="s">
        <v>56</v>
      </c>
      <c r="D8" s="65" t="s">
        <v>57</v>
      </c>
      <c r="E8" s="20" t="s">
        <v>58</v>
      </c>
      <c r="F8" s="20"/>
      <c r="G8" s="21"/>
      <c r="H8" s="19"/>
      <c r="I8" s="19"/>
    </row>
    <row r="9" spans="1:12" ht="90" customHeight="1" x14ac:dyDescent="0.2">
      <c r="A9" s="201"/>
      <c r="B9" s="79" t="s">
        <v>60</v>
      </c>
      <c r="C9" s="58" t="s">
        <v>61</v>
      </c>
      <c r="D9" s="65" t="s">
        <v>62</v>
      </c>
      <c r="E9" s="20" t="s">
        <v>46</v>
      </c>
      <c r="F9" s="20"/>
      <c r="G9" s="22"/>
      <c r="H9" s="22"/>
      <c r="I9" s="22"/>
    </row>
    <row r="10" spans="1:12" ht="90" customHeight="1" thickBot="1" x14ac:dyDescent="0.25">
      <c r="A10" s="202"/>
      <c r="B10" s="80" t="s">
        <v>66</v>
      </c>
      <c r="C10" s="59" t="s">
        <v>67</v>
      </c>
      <c r="D10" s="86" t="s">
        <v>160</v>
      </c>
      <c r="E10" s="46" t="s">
        <v>69</v>
      </c>
      <c r="F10" s="46"/>
      <c r="G10" s="31"/>
      <c r="H10" s="31"/>
      <c r="I10" s="31"/>
    </row>
    <row r="11" spans="1:12" ht="90" customHeight="1" thickBot="1" x14ac:dyDescent="0.25">
      <c r="A11" s="203" t="s">
        <v>161</v>
      </c>
      <c r="B11" s="81" t="s">
        <v>162</v>
      </c>
      <c r="C11" s="59" t="s">
        <v>163</v>
      </c>
      <c r="D11" s="127" t="s">
        <v>164</v>
      </c>
      <c r="E11" s="44" t="s">
        <v>165</v>
      </c>
      <c r="F11" s="44"/>
      <c r="G11" s="45"/>
      <c r="H11" s="45"/>
      <c r="I11" s="45"/>
    </row>
    <row r="12" spans="1:12" ht="90" customHeight="1" x14ac:dyDescent="0.2">
      <c r="A12" s="199"/>
      <c r="B12" s="79" t="s">
        <v>166</v>
      </c>
      <c r="C12" s="58" t="s">
        <v>167</v>
      </c>
      <c r="D12" s="65" t="s">
        <v>168</v>
      </c>
      <c r="E12" s="20" t="s">
        <v>169</v>
      </c>
      <c r="F12" s="20"/>
      <c r="G12" s="22"/>
      <c r="H12" s="22"/>
      <c r="I12" s="22"/>
      <c r="L12" s="6"/>
    </row>
    <row r="13" spans="1:12" ht="90" customHeight="1" x14ac:dyDescent="0.2">
      <c r="A13" s="199" t="s">
        <v>170</v>
      </c>
      <c r="B13" s="79" t="s">
        <v>171</v>
      </c>
      <c r="C13" s="58" t="s">
        <v>172</v>
      </c>
      <c r="D13" s="65" t="s">
        <v>173</v>
      </c>
      <c r="E13" s="20" t="s">
        <v>174</v>
      </c>
      <c r="F13" s="20"/>
      <c r="G13" s="22"/>
      <c r="H13" s="22"/>
      <c r="I13" s="22"/>
    </row>
    <row r="14" spans="1:12" ht="90" customHeight="1" x14ac:dyDescent="0.2">
      <c r="A14" s="199"/>
      <c r="B14" s="79" t="s">
        <v>175</v>
      </c>
      <c r="C14" s="58" t="s">
        <v>86</v>
      </c>
      <c r="D14" s="65" t="s">
        <v>176</v>
      </c>
      <c r="E14" s="20" t="s">
        <v>46</v>
      </c>
      <c r="F14" s="38"/>
      <c r="G14" s="22"/>
      <c r="H14" s="22"/>
      <c r="I14" s="22"/>
    </row>
    <row r="15" spans="1:12" ht="90" customHeight="1" thickBot="1" x14ac:dyDescent="0.25">
      <c r="A15" s="199"/>
      <c r="B15" s="79" t="s">
        <v>91</v>
      </c>
      <c r="C15" s="58" t="s">
        <v>92</v>
      </c>
      <c r="D15" s="65" t="s">
        <v>145</v>
      </c>
      <c r="E15" s="66" t="s">
        <v>46</v>
      </c>
      <c r="F15" s="38"/>
      <c r="G15" s="22"/>
      <c r="H15" s="22"/>
      <c r="I15" s="22"/>
    </row>
    <row r="16" spans="1:12" ht="90" customHeight="1" x14ac:dyDescent="0.2">
      <c r="A16" s="199" t="s">
        <v>94</v>
      </c>
      <c r="B16" s="79" t="s">
        <v>95</v>
      </c>
      <c r="C16" s="57" t="s">
        <v>96</v>
      </c>
      <c r="D16" s="65" t="s">
        <v>97</v>
      </c>
      <c r="E16" s="20" t="s">
        <v>46</v>
      </c>
      <c r="F16" s="22"/>
      <c r="G16" s="22"/>
      <c r="H16" s="22"/>
      <c r="I16" s="22"/>
    </row>
    <row r="17" spans="1:9" ht="90" customHeight="1" x14ac:dyDescent="0.2">
      <c r="A17" s="199"/>
      <c r="B17" s="79" t="s">
        <v>98</v>
      </c>
      <c r="C17" s="58" t="s">
        <v>99</v>
      </c>
      <c r="D17" s="65" t="s">
        <v>135</v>
      </c>
      <c r="E17" s="20" t="s">
        <v>46</v>
      </c>
      <c r="F17" s="22"/>
      <c r="G17" s="22"/>
      <c r="H17" s="22"/>
      <c r="I17" s="22"/>
    </row>
    <row r="18" spans="1:9" ht="90" customHeight="1" thickBot="1" x14ac:dyDescent="0.25">
      <c r="A18" s="199"/>
      <c r="B18" s="79" t="s">
        <v>101</v>
      </c>
      <c r="C18" s="59" t="s">
        <v>102</v>
      </c>
      <c r="D18" s="65" t="s">
        <v>103</v>
      </c>
      <c r="E18" s="20" t="s">
        <v>58</v>
      </c>
      <c r="F18" s="22"/>
      <c r="G18" s="22"/>
      <c r="H18" s="22"/>
      <c r="I18" s="22"/>
    </row>
    <row r="20" spans="1:9" x14ac:dyDescent="0.2">
      <c r="F20" s="13">
        <f>COUNTIF(F6:F18, "Securely")</f>
        <v>0</v>
      </c>
    </row>
    <row r="21" spans="1:9" x14ac:dyDescent="0.2">
      <c r="F21" s="12">
        <f>COUNTIF(F6:F18, "Partially")</f>
        <v>0</v>
      </c>
    </row>
    <row r="22" spans="1:9" x14ac:dyDescent="0.2">
      <c r="F22" s="11">
        <f>COUNTIF(F6:F18, "Not at all")</f>
        <v>0</v>
      </c>
    </row>
    <row r="24" spans="1:9" ht="91.5" customHeight="1" x14ac:dyDescent="0.2">
      <c r="E24" s="16" t="s">
        <v>59</v>
      </c>
      <c r="F24" s="10">
        <f>F20/13</f>
        <v>0</v>
      </c>
      <c r="G24" s="9" t="str">
        <f>IF(F20&gt;75%, "You already cover a significant number of the skills required for this qualification.", "ESB advises that oracy knowledge and skills need further embedding in the curriculum experience to achieve successful long term oracy knowledge and skills to be achieved.")</f>
        <v>ESB advises that oracy knowledge and skills need further embedding in the curriculum experience to achieve successful long term oracy knowledge and skills to be achieved.</v>
      </c>
    </row>
  </sheetData>
  <mergeCells count="7">
    <mergeCell ref="A16:A18"/>
    <mergeCell ref="A1:I1"/>
    <mergeCell ref="A2:I2"/>
    <mergeCell ref="A3:I4"/>
    <mergeCell ref="A6:A10"/>
    <mergeCell ref="A11:A12"/>
    <mergeCell ref="A13:A15"/>
  </mergeCells>
  <conditionalFormatting sqref="F6:F19">
    <cfRule type="cellIs" dxfId="16" priority="4" operator="equal">
      <formula>"Not at all"</formula>
    </cfRule>
    <cfRule type="cellIs" dxfId="15" priority="5" operator="equal">
      <formula>"Partially"</formula>
    </cfRule>
    <cfRule type="cellIs" dxfId="14" priority="6" operator="equal">
      <formula>"Securely"</formula>
    </cfRule>
  </conditionalFormatting>
  <conditionalFormatting sqref="F24">
    <cfRule type="cellIs" dxfId="13" priority="1" operator="lessThan">
      <formula>0.5</formula>
    </cfRule>
    <cfRule type="cellIs" dxfId="12" priority="2" operator="lessThan">
      <formula>0.75</formula>
    </cfRule>
    <cfRule type="cellIs" dxfId="11" priority="3" operator="greaterThan">
      <formula>0.75</formula>
    </cfRule>
  </conditionalFormatting>
  <pageMargins left="0.7" right="0.7" top="0.75" bottom="0.75" header="0.3" footer="0.3"/>
  <pageSetup paperSize="9" scale="34" orientation="landscape" r:id="rId1"/>
  <headerFooter>
    <oddFooter>&amp;L&amp;8ESB-FRM-C62-Gap Analysis-Secondary Qualifications-KS3
Issued by: Anthea Wilson, Product Development Manager
Authorised by: Ben Jackson, Senior Manager, Educational Delivery&amp;R&amp;8Issued: 20th February 2024
Version: 1</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Lists!$A$1:$A$3</xm:f>
          </x14:formula1>
          <xm:sqref>F6:F18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I28"/>
  <sheetViews>
    <sheetView view="pageLayout" topLeftCell="A34" zoomScaleNormal="80" workbookViewId="0">
      <selection activeCell="A49" sqref="A49"/>
    </sheetView>
  </sheetViews>
  <sheetFormatPr baseColWidth="10" defaultColWidth="8.83203125" defaultRowHeight="15" x14ac:dyDescent="0.2"/>
  <cols>
    <col min="1" max="1" width="36.5" bestFit="1" customWidth="1"/>
    <col min="2" max="2" width="34.5" customWidth="1"/>
    <col min="3" max="3" width="45.6640625" customWidth="1"/>
    <col min="4" max="4" width="35.83203125" customWidth="1"/>
    <col min="5" max="5" width="20.1640625" customWidth="1"/>
    <col min="6" max="6" width="19.33203125" customWidth="1"/>
    <col min="7" max="7" width="26.5" customWidth="1"/>
    <col min="8" max="8" width="25.6640625" customWidth="1"/>
    <col min="9" max="9" width="15.1640625" bestFit="1" customWidth="1"/>
  </cols>
  <sheetData>
    <row r="1" spans="1:9" ht="69.75" customHeight="1" x14ac:dyDescent="0.2">
      <c r="A1" s="162"/>
      <c r="B1" s="162"/>
      <c r="C1" s="162"/>
      <c r="D1" s="162"/>
      <c r="E1" s="162"/>
      <c r="F1" s="162"/>
      <c r="G1" s="162"/>
      <c r="H1" s="162"/>
      <c r="I1" s="162"/>
    </row>
    <row r="2" spans="1:9" ht="56.25" customHeight="1" x14ac:dyDescent="0.2">
      <c r="A2" s="204" t="s">
        <v>177</v>
      </c>
      <c r="B2" s="204"/>
      <c r="C2" s="204"/>
      <c r="D2" s="204"/>
      <c r="E2" s="204"/>
      <c r="F2" s="204"/>
      <c r="G2" s="204"/>
      <c r="H2" s="204"/>
      <c r="I2" s="204"/>
    </row>
    <row r="3" spans="1:9" x14ac:dyDescent="0.2">
      <c r="A3" s="190" t="s">
        <v>32</v>
      </c>
      <c r="B3" s="190"/>
      <c r="C3" s="190"/>
      <c r="D3" s="190"/>
      <c r="E3" s="190"/>
      <c r="F3" s="190"/>
      <c r="G3" s="190"/>
      <c r="H3" s="190"/>
      <c r="I3" s="190"/>
    </row>
    <row r="4" spans="1:9" ht="16" thickBot="1" x14ac:dyDescent="0.25">
      <c r="A4" s="190"/>
      <c r="B4" s="190"/>
      <c r="C4" s="190"/>
      <c r="D4" s="190"/>
      <c r="E4" s="190"/>
      <c r="F4" s="190"/>
      <c r="G4" s="190"/>
      <c r="H4" s="190"/>
      <c r="I4" s="190"/>
    </row>
    <row r="5" spans="1:9" ht="49" thickBot="1" x14ac:dyDescent="0.25">
      <c r="A5" s="49" t="s">
        <v>106</v>
      </c>
      <c r="B5" s="50" t="s">
        <v>34</v>
      </c>
      <c r="C5" s="50" t="s">
        <v>35</v>
      </c>
      <c r="D5" s="50" t="s">
        <v>36</v>
      </c>
      <c r="E5" s="50" t="s">
        <v>37</v>
      </c>
      <c r="F5" s="50" t="s">
        <v>38</v>
      </c>
      <c r="G5" s="51" t="s">
        <v>39</v>
      </c>
      <c r="H5" s="50" t="s">
        <v>40</v>
      </c>
      <c r="I5" s="52" t="s">
        <v>41</v>
      </c>
    </row>
    <row r="6" spans="1:9" ht="80" customHeight="1" x14ac:dyDescent="0.2">
      <c r="A6" s="178" t="s">
        <v>178</v>
      </c>
      <c r="B6" s="122" t="s">
        <v>179</v>
      </c>
      <c r="C6" s="134" t="s">
        <v>180</v>
      </c>
      <c r="D6" s="65" t="s">
        <v>110</v>
      </c>
      <c r="E6" s="66" t="s">
        <v>58</v>
      </c>
      <c r="F6" s="24"/>
      <c r="G6" s="23"/>
      <c r="H6" s="25"/>
      <c r="I6" s="26"/>
    </row>
    <row r="7" spans="1:9" ht="80" customHeight="1" x14ac:dyDescent="0.2">
      <c r="A7" s="179"/>
      <c r="B7" s="123" t="s">
        <v>181</v>
      </c>
      <c r="C7" s="138" t="s">
        <v>182</v>
      </c>
      <c r="D7" s="65" t="s">
        <v>183</v>
      </c>
      <c r="E7" s="66" t="s">
        <v>46</v>
      </c>
      <c r="F7" s="20"/>
      <c r="G7" s="22"/>
      <c r="H7" s="19"/>
      <c r="I7" s="27"/>
    </row>
    <row r="8" spans="1:9" ht="80" customHeight="1" thickBot="1" x14ac:dyDescent="0.25">
      <c r="A8" s="179"/>
      <c r="B8" s="123" t="s">
        <v>184</v>
      </c>
      <c r="C8" s="138" t="s">
        <v>185</v>
      </c>
      <c r="D8" s="65" t="s">
        <v>52</v>
      </c>
      <c r="E8" s="66" t="s">
        <v>46</v>
      </c>
      <c r="F8" s="20"/>
      <c r="G8" s="21"/>
      <c r="H8" s="19"/>
      <c r="I8" s="28"/>
    </row>
    <row r="9" spans="1:9" ht="80" customHeight="1" x14ac:dyDescent="0.2">
      <c r="A9" s="179"/>
      <c r="B9" s="123" t="s">
        <v>186</v>
      </c>
      <c r="C9" s="138" t="s">
        <v>187</v>
      </c>
      <c r="D9" s="85" t="s">
        <v>45</v>
      </c>
      <c r="E9" s="74" t="s">
        <v>46</v>
      </c>
      <c r="F9" s="20"/>
      <c r="G9" s="21"/>
      <c r="H9" s="19"/>
      <c r="I9" s="28"/>
    </row>
    <row r="10" spans="1:9" ht="80" customHeight="1" x14ac:dyDescent="0.2">
      <c r="A10" s="179"/>
      <c r="B10" s="124" t="s">
        <v>188</v>
      </c>
      <c r="C10" s="149" t="s">
        <v>189</v>
      </c>
      <c r="D10" s="87" t="s">
        <v>190</v>
      </c>
      <c r="E10" s="75" t="s">
        <v>46</v>
      </c>
      <c r="F10" s="33"/>
      <c r="G10" s="117"/>
      <c r="H10" s="118"/>
      <c r="I10" s="119"/>
    </row>
    <row r="11" spans="1:9" ht="91.5" customHeight="1" thickBot="1" x14ac:dyDescent="0.25">
      <c r="A11" s="180"/>
      <c r="B11" s="125" t="s">
        <v>191</v>
      </c>
      <c r="C11" s="152" t="s">
        <v>192</v>
      </c>
      <c r="D11" s="86" t="s">
        <v>111</v>
      </c>
      <c r="E11" s="76" t="s">
        <v>69</v>
      </c>
      <c r="F11" s="46"/>
      <c r="G11" s="30"/>
      <c r="H11" s="47"/>
      <c r="I11" s="56"/>
    </row>
    <row r="12" spans="1:9" ht="80" customHeight="1" thickBot="1" x14ac:dyDescent="0.25">
      <c r="A12" s="185" t="s">
        <v>193</v>
      </c>
      <c r="B12" s="122" t="s">
        <v>194</v>
      </c>
      <c r="C12" s="134" t="s">
        <v>195</v>
      </c>
      <c r="D12" s="85" t="s">
        <v>115</v>
      </c>
      <c r="E12" s="74" t="s">
        <v>46</v>
      </c>
      <c r="F12" s="24"/>
      <c r="G12" s="36"/>
      <c r="H12" s="36"/>
      <c r="I12" s="37"/>
    </row>
    <row r="13" spans="1:9" ht="80" customHeight="1" x14ac:dyDescent="0.2">
      <c r="A13" s="186"/>
      <c r="B13" s="123" t="s">
        <v>196</v>
      </c>
      <c r="C13" s="134" t="s">
        <v>197</v>
      </c>
      <c r="D13" s="85" t="s">
        <v>198</v>
      </c>
      <c r="E13" s="74" t="s">
        <v>58</v>
      </c>
      <c r="F13" s="20"/>
      <c r="G13" s="22"/>
      <c r="H13" s="22"/>
      <c r="I13" s="29"/>
    </row>
    <row r="14" spans="1:9" ht="80" customHeight="1" x14ac:dyDescent="0.2">
      <c r="A14" s="186"/>
      <c r="B14" s="123" t="s">
        <v>199</v>
      </c>
      <c r="C14" s="138" t="s">
        <v>200</v>
      </c>
      <c r="D14" s="65" t="s">
        <v>201</v>
      </c>
      <c r="E14" s="157" t="s">
        <v>202</v>
      </c>
      <c r="F14" s="20"/>
      <c r="G14" s="22"/>
      <c r="H14" s="22"/>
      <c r="I14" s="29"/>
    </row>
    <row r="15" spans="1:9" ht="80" customHeight="1" thickBot="1" x14ac:dyDescent="0.25">
      <c r="A15" s="186"/>
      <c r="B15" s="123" t="s">
        <v>203</v>
      </c>
      <c r="C15" s="138" t="s">
        <v>204</v>
      </c>
      <c r="D15" s="87" t="s">
        <v>93</v>
      </c>
      <c r="E15" s="75" t="s">
        <v>46</v>
      </c>
      <c r="F15" s="20"/>
      <c r="G15" s="22"/>
      <c r="H15" s="22"/>
      <c r="I15" s="29"/>
    </row>
    <row r="16" spans="1:9" ht="80" customHeight="1" x14ac:dyDescent="0.2">
      <c r="A16" s="178" t="s">
        <v>205</v>
      </c>
      <c r="B16" s="122" t="s">
        <v>206</v>
      </c>
      <c r="C16" s="134" t="s">
        <v>207</v>
      </c>
      <c r="D16" s="85" t="s">
        <v>127</v>
      </c>
      <c r="E16" s="74" t="s">
        <v>46</v>
      </c>
      <c r="F16" s="24"/>
      <c r="G16" s="36"/>
      <c r="H16" s="36"/>
      <c r="I16" s="37"/>
    </row>
    <row r="17" spans="1:9" ht="80" customHeight="1" x14ac:dyDescent="0.2">
      <c r="A17" s="179"/>
      <c r="B17" s="123" t="s">
        <v>208</v>
      </c>
      <c r="C17" s="138" t="s">
        <v>209</v>
      </c>
      <c r="D17" s="65" t="s">
        <v>130</v>
      </c>
      <c r="E17" s="66" t="s">
        <v>46</v>
      </c>
      <c r="F17" s="20"/>
      <c r="G17" s="22"/>
      <c r="H17" s="22"/>
      <c r="I17" s="29"/>
    </row>
    <row r="18" spans="1:9" ht="80" customHeight="1" x14ac:dyDescent="0.2">
      <c r="A18" s="179"/>
      <c r="B18" s="124" t="s">
        <v>210</v>
      </c>
      <c r="C18" s="149" t="s">
        <v>211</v>
      </c>
      <c r="D18" s="87" t="s">
        <v>133</v>
      </c>
      <c r="E18" s="75" t="s">
        <v>46</v>
      </c>
      <c r="F18" s="33"/>
      <c r="G18" s="34"/>
      <c r="H18" s="34"/>
      <c r="I18" s="113"/>
    </row>
    <row r="19" spans="1:9" ht="80" customHeight="1" thickBot="1" x14ac:dyDescent="0.25">
      <c r="A19" s="179"/>
      <c r="B19" s="124" t="s">
        <v>212</v>
      </c>
      <c r="C19" s="149" t="s">
        <v>129</v>
      </c>
      <c r="D19" s="65" t="s">
        <v>118</v>
      </c>
      <c r="E19" s="66" t="s">
        <v>46</v>
      </c>
      <c r="F19" s="33"/>
      <c r="G19" s="34"/>
      <c r="H19" s="34"/>
      <c r="I19" s="113"/>
    </row>
    <row r="20" spans="1:9" ht="80" customHeight="1" x14ac:dyDescent="0.2">
      <c r="A20" s="185" t="s">
        <v>213</v>
      </c>
      <c r="B20" s="122" t="s">
        <v>214</v>
      </c>
      <c r="C20" s="134" t="s">
        <v>96</v>
      </c>
      <c r="D20" s="85" t="s">
        <v>97</v>
      </c>
      <c r="E20" s="74" t="s">
        <v>46</v>
      </c>
      <c r="F20" s="24"/>
      <c r="G20" s="36"/>
      <c r="H20" s="36"/>
      <c r="I20" s="37"/>
    </row>
    <row r="21" spans="1:9" ht="101.25" customHeight="1" x14ac:dyDescent="0.2">
      <c r="A21" s="186"/>
      <c r="B21" s="123" t="s">
        <v>215</v>
      </c>
      <c r="C21" s="138" t="s">
        <v>99</v>
      </c>
      <c r="D21" s="65" t="s">
        <v>135</v>
      </c>
      <c r="E21" s="66" t="s">
        <v>46</v>
      </c>
      <c r="F21" s="20"/>
      <c r="G21" s="22"/>
      <c r="H21" s="22"/>
      <c r="I21" s="29"/>
    </row>
    <row r="22" spans="1:9" ht="80" customHeight="1" x14ac:dyDescent="0.2">
      <c r="A22" s="191"/>
      <c r="B22" s="124" t="s">
        <v>216</v>
      </c>
      <c r="C22" s="149" t="s">
        <v>217</v>
      </c>
      <c r="D22" s="87" t="s">
        <v>218</v>
      </c>
      <c r="E22" s="75" t="s">
        <v>219</v>
      </c>
      <c r="F22" s="33"/>
      <c r="G22" s="34"/>
      <c r="H22" s="34"/>
      <c r="I22" s="113"/>
    </row>
    <row r="23" spans="1:9" ht="80" customHeight="1" thickBot="1" x14ac:dyDescent="0.25">
      <c r="A23" s="187"/>
      <c r="B23" s="125" t="s">
        <v>220</v>
      </c>
      <c r="C23" s="152" t="s">
        <v>102</v>
      </c>
      <c r="D23" s="86" t="s">
        <v>103</v>
      </c>
      <c r="E23" s="76" t="s">
        <v>58</v>
      </c>
      <c r="F23" s="46"/>
      <c r="G23" s="31"/>
      <c r="H23" s="31"/>
      <c r="I23" s="32"/>
    </row>
    <row r="24" spans="1:9" x14ac:dyDescent="0.2">
      <c r="B24" s="48"/>
      <c r="C24" s="48"/>
      <c r="E24" s="16" t="s">
        <v>59</v>
      </c>
      <c r="F24" s="102">
        <f>COUNTIF(F6:F23, "Securely")</f>
        <v>0</v>
      </c>
    </row>
    <row r="25" spans="1:9" x14ac:dyDescent="0.2">
      <c r="B25" s="48"/>
      <c r="C25" s="48"/>
      <c r="E25" s="16" t="s">
        <v>47</v>
      </c>
      <c r="F25" s="116">
        <f>COUNTIF(F6:F23, "Partially")</f>
        <v>0</v>
      </c>
    </row>
    <row r="26" spans="1:9" x14ac:dyDescent="0.2">
      <c r="B26" s="48"/>
      <c r="C26" s="48"/>
      <c r="E26" s="16" t="s">
        <v>74</v>
      </c>
      <c r="F26" s="11">
        <f>COUNTIF(F6:F23, "Not at all")</f>
        <v>0</v>
      </c>
    </row>
    <row r="27" spans="1:9" x14ac:dyDescent="0.2">
      <c r="B27" s="48"/>
      <c r="C27" s="48"/>
      <c r="E27" s="16"/>
    </row>
    <row r="28" spans="1:9" ht="141.75" customHeight="1" x14ac:dyDescent="0.2">
      <c r="B28" s="48"/>
      <c r="C28" s="48"/>
      <c r="E28" s="16" t="s">
        <v>59</v>
      </c>
      <c r="F28" s="10">
        <f>F24/16</f>
        <v>0</v>
      </c>
      <c r="G28" s="14" t="str">
        <f>IF(F28&gt;75%, "You already cover a significant number of the skills required for this qualification.", "ESB advises that oracy knowledge and skills need further embedding in the curriculum experience to achieve successful long term oracy knowledge and skills to be achieved.")</f>
        <v>ESB advises that oracy knowledge and skills need further embedding in the curriculum experience to achieve successful long term oracy knowledge and skills to be achieved.</v>
      </c>
    </row>
  </sheetData>
  <mergeCells count="7">
    <mergeCell ref="A20:A23"/>
    <mergeCell ref="A6:A11"/>
    <mergeCell ref="A16:A19"/>
    <mergeCell ref="A1:I1"/>
    <mergeCell ref="A2:I2"/>
    <mergeCell ref="A3:I4"/>
    <mergeCell ref="A12:A15"/>
  </mergeCells>
  <conditionalFormatting sqref="F6:F23">
    <cfRule type="cellIs" dxfId="10" priority="1" operator="equal">
      <formula>"Not at all"</formula>
    </cfRule>
    <cfRule type="cellIs" dxfId="9" priority="2" operator="equal">
      <formula>"Partially"</formula>
    </cfRule>
    <cfRule type="cellIs" dxfId="8" priority="3" operator="equal">
      <formula>"Securely"</formula>
    </cfRule>
  </conditionalFormatting>
  <conditionalFormatting sqref="F28">
    <cfRule type="cellIs" dxfId="7" priority="4" operator="lessThan">
      <formula>0.75</formula>
    </cfRule>
    <cfRule type="cellIs" dxfId="6" priority="4" operator="greaterThan">
      <formula>0.75</formula>
    </cfRule>
  </conditionalFormatting>
  <conditionalFormatting sqref="F6">
    <cfRule type="cellIs" dxfId="5" priority="6" operator="equal">
      <formula>"Securely"</formula>
    </cfRule>
  </conditionalFormatting>
  <pageMargins left="0.7" right="0.7" top="0.75" bottom="0.75" header="0.3" footer="0.3"/>
  <pageSetup paperSize="9" scale="31" orientation="portrait" r:id="rId1"/>
  <headerFooter>
    <oddFooter>&amp;L&amp;8ESB-FRM-C62-Gap Analysis-Secondary Level Qualifications-KS3
Issued by: Anthea Wilson, Product Development Manager
Authorised by: Ben Jackson, Senior Manager, Educational Delivery&amp;R&amp;8Issued: 20th February 2024
Version: 1</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Lists!$A$1:$A$3</xm:f>
          </x14:formula1>
          <xm:sqref>F6:F23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A1:I27"/>
  <sheetViews>
    <sheetView view="pageLayout" topLeftCell="A2" zoomScaleNormal="55" workbookViewId="0">
      <selection activeCell="C55" sqref="C55"/>
    </sheetView>
  </sheetViews>
  <sheetFormatPr baseColWidth="10" defaultColWidth="8.83203125" defaultRowHeight="15" x14ac:dyDescent="0.2"/>
  <cols>
    <col min="1" max="1" width="36.5" bestFit="1" customWidth="1"/>
    <col min="2" max="2" width="34.5" customWidth="1"/>
    <col min="3" max="3" width="56.6640625" bestFit="1" customWidth="1"/>
    <col min="4" max="4" width="47.1640625" customWidth="1"/>
    <col min="5" max="5" width="24.33203125" bestFit="1" customWidth="1"/>
    <col min="6" max="6" width="25.83203125" bestFit="1" customWidth="1"/>
    <col min="7" max="7" width="26.5" customWidth="1"/>
    <col min="8" max="8" width="36.33203125" bestFit="1" customWidth="1"/>
    <col min="9" max="9" width="20.5" bestFit="1" customWidth="1"/>
  </cols>
  <sheetData>
    <row r="1" spans="1:9" ht="72" customHeight="1" x14ac:dyDescent="0.2">
      <c r="A1" s="162"/>
      <c r="B1" s="162"/>
      <c r="C1" s="162"/>
      <c r="D1" s="162"/>
      <c r="E1" s="162"/>
      <c r="F1" s="162"/>
      <c r="G1" s="162"/>
      <c r="H1" s="162"/>
      <c r="I1" s="162"/>
    </row>
    <row r="2" spans="1:9" ht="55.5" customHeight="1" x14ac:dyDescent="0.2">
      <c r="A2" s="211" t="s">
        <v>221</v>
      </c>
      <c r="B2" s="211"/>
      <c r="C2" s="211"/>
      <c r="D2" s="211"/>
      <c r="E2" s="211"/>
      <c r="F2" s="211"/>
      <c r="G2" s="211"/>
      <c r="H2" s="211"/>
      <c r="I2" s="211"/>
    </row>
    <row r="3" spans="1:9" x14ac:dyDescent="0.2">
      <c r="A3" s="212" t="s">
        <v>32</v>
      </c>
      <c r="B3" s="212"/>
      <c r="C3" s="212"/>
      <c r="D3" s="212"/>
      <c r="E3" s="212"/>
      <c r="F3" s="212"/>
      <c r="G3" s="212"/>
      <c r="H3" s="212"/>
      <c r="I3" s="212"/>
    </row>
    <row r="4" spans="1:9" ht="16" thickBot="1" x14ac:dyDescent="0.25">
      <c r="A4" s="212"/>
      <c r="B4" s="212"/>
      <c r="C4" s="212"/>
      <c r="D4" s="212"/>
      <c r="E4" s="212"/>
      <c r="F4" s="212"/>
      <c r="G4" s="212"/>
      <c r="H4" s="212"/>
      <c r="I4" s="212"/>
    </row>
    <row r="5" spans="1:9" s="133" customFormat="1" ht="60" customHeight="1" thickBot="1" x14ac:dyDescent="0.25">
      <c r="A5" s="129" t="s">
        <v>33</v>
      </c>
      <c r="B5" s="130" t="s">
        <v>34</v>
      </c>
      <c r="C5" s="130" t="s">
        <v>35</v>
      </c>
      <c r="D5" s="130" t="s">
        <v>36</v>
      </c>
      <c r="E5" s="130" t="s">
        <v>37</v>
      </c>
      <c r="F5" s="130" t="s">
        <v>38</v>
      </c>
      <c r="G5" s="131" t="s">
        <v>39</v>
      </c>
      <c r="H5" s="130" t="s">
        <v>40</v>
      </c>
      <c r="I5" s="132" t="s">
        <v>41</v>
      </c>
    </row>
    <row r="6" spans="1:9" s="133" customFormat="1" ht="90" customHeight="1" x14ac:dyDescent="0.2">
      <c r="A6" s="205" t="s">
        <v>222</v>
      </c>
      <c r="B6" s="122" t="s">
        <v>223</v>
      </c>
      <c r="C6" s="134" t="s">
        <v>224</v>
      </c>
      <c r="D6" s="128" t="s">
        <v>225</v>
      </c>
      <c r="E6" s="74" t="s">
        <v>226</v>
      </c>
      <c r="F6" s="74"/>
      <c r="G6" s="135"/>
      <c r="H6" s="136"/>
      <c r="I6" s="137"/>
    </row>
    <row r="7" spans="1:9" s="133" customFormat="1" ht="90" customHeight="1" x14ac:dyDescent="0.2">
      <c r="A7" s="206"/>
      <c r="B7" s="123" t="s">
        <v>227</v>
      </c>
      <c r="C7" s="138" t="s">
        <v>228</v>
      </c>
      <c r="D7" s="65" t="s">
        <v>229</v>
      </c>
      <c r="E7" s="66" t="s">
        <v>58</v>
      </c>
      <c r="F7" s="66"/>
      <c r="G7" s="139"/>
      <c r="H7" s="140"/>
      <c r="I7" s="141"/>
    </row>
    <row r="8" spans="1:9" s="133" customFormat="1" ht="90" customHeight="1" x14ac:dyDescent="0.2">
      <c r="A8" s="206"/>
      <c r="B8" s="123" t="s">
        <v>230</v>
      </c>
      <c r="C8" s="142" t="s">
        <v>231</v>
      </c>
      <c r="D8" s="65" t="s">
        <v>232</v>
      </c>
      <c r="E8" s="66" t="s">
        <v>233</v>
      </c>
      <c r="F8" s="66"/>
      <c r="G8" s="143"/>
      <c r="H8" s="140"/>
      <c r="I8" s="144"/>
    </row>
    <row r="9" spans="1:9" s="133" customFormat="1" ht="90" customHeight="1" thickBot="1" x14ac:dyDescent="0.25">
      <c r="A9" s="206"/>
      <c r="B9" s="145" t="s">
        <v>234</v>
      </c>
      <c r="C9" s="138" t="s">
        <v>235</v>
      </c>
      <c r="D9" s="65" t="s">
        <v>236</v>
      </c>
      <c r="E9" s="66" t="s">
        <v>46</v>
      </c>
      <c r="F9" s="66"/>
      <c r="G9" s="143"/>
      <c r="H9" s="140"/>
      <c r="I9" s="144"/>
    </row>
    <row r="10" spans="1:9" s="133" customFormat="1" ht="90" customHeight="1" x14ac:dyDescent="0.2">
      <c r="A10" s="207" t="s">
        <v>237</v>
      </c>
      <c r="B10" s="122" t="s">
        <v>238</v>
      </c>
      <c r="C10" s="134" t="s">
        <v>239</v>
      </c>
      <c r="D10" s="65" t="s">
        <v>130</v>
      </c>
      <c r="E10" s="66" t="s">
        <v>46</v>
      </c>
      <c r="F10" s="74"/>
      <c r="G10" s="146"/>
      <c r="H10" s="146"/>
      <c r="I10" s="147"/>
    </row>
    <row r="11" spans="1:9" s="133" customFormat="1" ht="90" customHeight="1" x14ac:dyDescent="0.2">
      <c r="A11" s="208"/>
      <c r="B11" s="123" t="s">
        <v>240</v>
      </c>
      <c r="C11" s="138" t="s">
        <v>241</v>
      </c>
      <c r="D11" s="65" t="s">
        <v>93</v>
      </c>
      <c r="E11" s="66" t="s">
        <v>46</v>
      </c>
      <c r="F11" s="66"/>
      <c r="G11" s="139"/>
      <c r="H11" s="139"/>
      <c r="I11" s="148"/>
    </row>
    <row r="12" spans="1:9" s="133" customFormat="1" ht="90" customHeight="1" x14ac:dyDescent="0.2">
      <c r="A12" s="208"/>
      <c r="B12" s="123" t="s">
        <v>242</v>
      </c>
      <c r="C12" s="138" t="s">
        <v>243</v>
      </c>
      <c r="D12" s="65" t="s">
        <v>93</v>
      </c>
      <c r="E12" s="66" t="s">
        <v>46</v>
      </c>
      <c r="F12" s="66"/>
      <c r="G12" s="139"/>
      <c r="H12" s="139"/>
      <c r="I12" s="148"/>
    </row>
    <row r="13" spans="1:9" s="133" customFormat="1" ht="90" customHeight="1" thickBot="1" x14ac:dyDescent="0.25">
      <c r="A13" s="208"/>
      <c r="B13" s="123" t="s">
        <v>244</v>
      </c>
      <c r="C13" s="138" t="s">
        <v>245</v>
      </c>
      <c r="D13" s="65" t="s">
        <v>246</v>
      </c>
      <c r="E13" s="66" t="s">
        <v>247</v>
      </c>
      <c r="F13" s="66"/>
      <c r="G13" s="139"/>
      <c r="H13" s="139"/>
      <c r="I13" s="148"/>
    </row>
    <row r="14" spans="1:9" s="133" customFormat="1" ht="90" customHeight="1" x14ac:dyDescent="0.2">
      <c r="A14" s="205" t="s">
        <v>248</v>
      </c>
      <c r="B14" s="122" t="s">
        <v>249</v>
      </c>
      <c r="C14" s="134" t="s">
        <v>250</v>
      </c>
      <c r="D14" s="85" t="s">
        <v>176</v>
      </c>
      <c r="E14" s="74" t="s">
        <v>46</v>
      </c>
      <c r="F14" s="74"/>
      <c r="G14" s="146"/>
      <c r="H14" s="146"/>
      <c r="I14" s="147"/>
    </row>
    <row r="15" spans="1:9" s="133" customFormat="1" ht="90" customHeight="1" x14ac:dyDescent="0.2">
      <c r="A15" s="206"/>
      <c r="B15" s="123" t="s">
        <v>251</v>
      </c>
      <c r="C15" s="138" t="s">
        <v>252</v>
      </c>
      <c r="D15" s="65" t="s">
        <v>253</v>
      </c>
      <c r="E15" s="66" t="s">
        <v>247</v>
      </c>
      <c r="F15" s="66"/>
      <c r="G15" s="139"/>
      <c r="H15" s="139"/>
      <c r="I15" s="148"/>
    </row>
    <row r="16" spans="1:9" s="133" customFormat="1" ht="90" customHeight="1" x14ac:dyDescent="0.2">
      <c r="A16" s="206"/>
      <c r="B16" s="124" t="s">
        <v>254</v>
      </c>
      <c r="C16" s="149" t="s">
        <v>255</v>
      </c>
      <c r="D16" s="65" t="s">
        <v>256</v>
      </c>
      <c r="E16" s="66" t="s">
        <v>257</v>
      </c>
      <c r="F16" s="75"/>
      <c r="G16" s="150"/>
      <c r="H16" s="150"/>
      <c r="I16" s="151"/>
    </row>
    <row r="17" spans="1:9" s="133" customFormat="1" ht="90" customHeight="1" thickBot="1" x14ac:dyDescent="0.25">
      <c r="A17" s="206"/>
      <c r="B17" s="124" t="s">
        <v>258</v>
      </c>
      <c r="C17" s="149" t="s">
        <v>259</v>
      </c>
      <c r="D17" s="159" t="s">
        <v>260</v>
      </c>
      <c r="E17" s="160" t="s">
        <v>46</v>
      </c>
      <c r="F17" s="75"/>
      <c r="G17" s="150"/>
      <c r="H17" s="150"/>
      <c r="I17" s="151"/>
    </row>
    <row r="18" spans="1:9" s="133" customFormat="1" ht="90" customHeight="1" x14ac:dyDescent="0.2">
      <c r="A18" s="207"/>
      <c r="B18" s="122" t="s">
        <v>261</v>
      </c>
      <c r="C18" s="134" t="s">
        <v>262</v>
      </c>
      <c r="D18" s="127" t="s">
        <v>93</v>
      </c>
      <c r="E18" s="158" t="s">
        <v>46</v>
      </c>
      <c r="F18" s="74"/>
      <c r="G18" s="146"/>
      <c r="H18" s="146"/>
      <c r="I18" s="147"/>
    </row>
    <row r="19" spans="1:9" s="133" customFormat="1" ht="90" customHeight="1" x14ac:dyDescent="0.2">
      <c r="A19" s="208"/>
      <c r="B19" s="123" t="s">
        <v>263</v>
      </c>
      <c r="C19" s="138" t="s">
        <v>264</v>
      </c>
      <c r="D19" s="65" t="s">
        <v>265</v>
      </c>
      <c r="E19" s="66" t="s">
        <v>266</v>
      </c>
      <c r="F19" s="66"/>
      <c r="G19" s="139"/>
      <c r="H19" s="139"/>
      <c r="I19" s="148"/>
    </row>
    <row r="20" spans="1:9" s="133" customFormat="1" ht="90" customHeight="1" x14ac:dyDescent="0.2">
      <c r="A20" s="209"/>
      <c r="B20" s="124" t="s">
        <v>267</v>
      </c>
      <c r="C20" s="149" t="s">
        <v>268</v>
      </c>
      <c r="D20" s="87" t="s">
        <v>269</v>
      </c>
      <c r="E20" s="75" t="s">
        <v>58</v>
      </c>
      <c r="F20" s="75"/>
      <c r="G20" s="150"/>
      <c r="H20" s="150"/>
      <c r="I20" s="151"/>
    </row>
    <row r="21" spans="1:9" s="133" customFormat="1" ht="90" customHeight="1" x14ac:dyDescent="0.2">
      <c r="A21" s="209"/>
      <c r="B21" s="124" t="s">
        <v>270</v>
      </c>
      <c r="C21" s="149" t="s">
        <v>271</v>
      </c>
      <c r="D21" s="65" t="s">
        <v>103</v>
      </c>
      <c r="E21" s="66" t="s">
        <v>58</v>
      </c>
      <c r="F21" s="75"/>
      <c r="G21" s="150"/>
      <c r="H21" s="150"/>
      <c r="I21" s="151"/>
    </row>
    <row r="22" spans="1:9" s="133" customFormat="1" ht="90" customHeight="1" thickBot="1" x14ac:dyDescent="0.25">
      <c r="A22" s="210"/>
      <c r="B22" s="125" t="s">
        <v>272</v>
      </c>
      <c r="C22" s="152" t="s">
        <v>273</v>
      </c>
      <c r="D22" s="86" t="s">
        <v>274</v>
      </c>
      <c r="E22" s="76" t="s">
        <v>266</v>
      </c>
      <c r="F22" s="76"/>
      <c r="G22" s="153"/>
      <c r="H22" s="153"/>
      <c r="I22" s="154"/>
    </row>
    <row r="23" spans="1:9" s="133" customFormat="1" x14ac:dyDescent="0.2">
      <c r="B23" s="155"/>
      <c r="C23" s="155"/>
      <c r="E23" s="16" t="s">
        <v>59</v>
      </c>
      <c r="F23" s="102">
        <f>COUNTIF(F5:F22, "Securely")</f>
        <v>0</v>
      </c>
      <c r="G23"/>
    </row>
    <row r="24" spans="1:9" s="133" customFormat="1" x14ac:dyDescent="0.2">
      <c r="B24" s="155"/>
      <c r="C24" s="155"/>
      <c r="E24" s="16" t="s">
        <v>47</v>
      </c>
      <c r="F24" s="116">
        <f>COUNTIF(F5:F22, "Partially")</f>
        <v>0</v>
      </c>
      <c r="G24"/>
    </row>
    <row r="25" spans="1:9" s="133" customFormat="1" x14ac:dyDescent="0.2">
      <c r="C25" s="155"/>
      <c r="E25" s="16" t="s">
        <v>74</v>
      </c>
      <c r="F25" s="11">
        <f>COUNTIF(F5:F22, "Not at all")</f>
        <v>0</v>
      </c>
      <c r="G25"/>
    </row>
    <row r="26" spans="1:9" x14ac:dyDescent="0.2">
      <c r="E26" s="16"/>
    </row>
    <row r="27" spans="1:9" ht="128.25" customHeight="1" x14ac:dyDescent="0.2">
      <c r="E27" s="16" t="s">
        <v>59</v>
      </c>
      <c r="F27" s="10">
        <f>F23/16</f>
        <v>0</v>
      </c>
      <c r="G27" s="14" t="str">
        <f>IF(F27&gt;75%, "You already cover a significant number of the skills required for this qualification.", "ESB advises that oracy knowledge and skills need further embedding in the curriculum experience to achieve successful long term oracy knowledge and skills to be achieved.")</f>
        <v>ESB advises that oracy knowledge and skills need further embedding in the curriculum experience to achieve successful long term oracy knowledge and skills to be achieved.</v>
      </c>
    </row>
  </sheetData>
  <mergeCells count="7">
    <mergeCell ref="A14:A17"/>
    <mergeCell ref="A18:A22"/>
    <mergeCell ref="A1:I1"/>
    <mergeCell ref="A2:I2"/>
    <mergeCell ref="A3:I4"/>
    <mergeCell ref="A6:A9"/>
    <mergeCell ref="A10:A13"/>
  </mergeCells>
  <conditionalFormatting sqref="F6:F22">
    <cfRule type="cellIs" dxfId="4" priority="3" operator="equal">
      <formula>"Not at all"</formula>
    </cfRule>
    <cfRule type="cellIs" dxfId="3" priority="4" operator="equal">
      <formula>"Partially"</formula>
    </cfRule>
    <cfRule type="cellIs" dxfId="2" priority="5" operator="equal">
      <formula>"Securely"</formula>
    </cfRule>
  </conditionalFormatting>
  <conditionalFormatting sqref="F6">
    <cfRule type="cellIs" dxfId="1" priority="6" operator="equal">
      <formula>"Securely"</formula>
    </cfRule>
  </conditionalFormatting>
  <conditionalFormatting sqref="F27">
    <cfRule type="cellIs" dxfId="0" priority="1" operator="lessThan">
      <formula>0.75</formula>
    </cfRule>
  </conditionalFormatting>
  <pageMargins left="0.7" right="0.7" top="0.75" bottom="0.75" header="0.3" footer="0.3"/>
  <pageSetup scale="27" orientation="portrait" horizontalDpi="1200" verticalDpi="1200" r:id="rId1"/>
  <headerFooter>
    <oddFooter>&amp;L&amp;8
ESB-FRM-C62-Gap Analysis-Secondary Level Qualifications-KS3
Issued by: Anthea Wilson, Product Development Manager
Authorised by: Ben Jackson, Senior Manager, Educational Delivery&amp;R&amp;8Issued: 20th February 2024
Version: 1</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0000000}">
          <x14:formula1>
            <xm:f>Lists!$A$1:$A$3</xm:f>
          </x14:formula1>
          <xm:sqref>F6:F22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19224-193D-48AC-B992-ADE43A728223}">
  <dimension ref="A1"/>
  <sheetViews>
    <sheetView topLeftCell="A13" workbookViewId="0"/>
  </sheetViews>
  <sheetFormatPr baseColWidth="10" defaultColWidth="8.832031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0c06fb-adfb-4972-b43b-36d810ddac6c">
      <Terms xmlns="http://schemas.microsoft.com/office/infopath/2007/PartnerControls"/>
    </lcf76f155ced4ddcb4097134ff3c332f>
    <TaxCatchAll xmlns="0e08f774-c844-414b-8174-1931542ea4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54722D9B506340931AF81ABA667AF9" ma:contentTypeVersion="15" ma:contentTypeDescription="Create a new document." ma:contentTypeScope="" ma:versionID="e4327d030073c802c811082e2b0f03ca">
  <xsd:schema xmlns:xsd="http://www.w3.org/2001/XMLSchema" xmlns:xs="http://www.w3.org/2001/XMLSchema" xmlns:p="http://schemas.microsoft.com/office/2006/metadata/properties" xmlns:ns2="010c06fb-adfb-4972-b43b-36d810ddac6c" xmlns:ns3="0e08f774-c844-414b-8174-1931542ea424" targetNamespace="http://schemas.microsoft.com/office/2006/metadata/properties" ma:root="true" ma:fieldsID="18bf0a04ac494a229fd458bdb0debf4f" ns2:_="" ns3:_="">
    <xsd:import namespace="010c06fb-adfb-4972-b43b-36d810ddac6c"/>
    <xsd:import namespace="0e08f774-c844-414b-8174-1931542ea4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c06fb-adfb-4972-b43b-36d810ddac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5101557-b141-4344-8eed-a9c28da8fbb1"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08f774-c844-414b-8174-1931542ea42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4e3543-e7fe-4604-9e90-4040997bc85a}" ma:internalName="TaxCatchAll" ma:showField="CatchAllData" ma:web="0e08f774-c844-414b-8174-1931542ea42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765705-DF71-4E51-BA0F-AE449622D64F}">
  <ds:schemaRefs>
    <ds:schemaRef ds:uri="http://schemas.microsoft.com/sharepoint/v3/contenttype/forms"/>
  </ds:schemaRefs>
</ds:datastoreItem>
</file>

<file path=customXml/itemProps2.xml><?xml version="1.0" encoding="utf-8"?>
<ds:datastoreItem xmlns:ds="http://schemas.openxmlformats.org/officeDocument/2006/customXml" ds:itemID="{3E56C882-92D3-4CCB-8F00-7C51DFFD1311}">
  <ds:schemaRefs>
    <ds:schemaRef ds:uri="http://schemas.microsoft.com/office/2006/metadata/properties"/>
    <ds:schemaRef ds:uri="http://schemas.microsoft.com/office/infopath/2007/PartnerControls"/>
    <ds:schemaRef ds:uri="010c06fb-adfb-4972-b43b-36d810ddac6c"/>
    <ds:schemaRef ds:uri="0e08f774-c844-414b-8174-1931542ea424"/>
  </ds:schemaRefs>
</ds:datastoreItem>
</file>

<file path=customXml/itemProps3.xml><?xml version="1.0" encoding="utf-8"?>
<ds:datastoreItem xmlns:ds="http://schemas.openxmlformats.org/officeDocument/2006/customXml" ds:itemID="{8741D433-3367-4C49-A86D-38BD43559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c06fb-adfb-4972-b43b-36d810ddac6c"/>
    <ds:schemaRef ds:uri="0e08f774-c844-414b-8174-1931542ea4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Guidance and Information</vt:lpstr>
      <vt:lpstr>EXAMPLE</vt:lpstr>
      <vt:lpstr>L1G2 - Connect</vt:lpstr>
      <vt:lpstr>L1G2 - Inform</vt:lpstr>
      <vt:lpstr>L1G2 - Perform</vt:lpstr>
      <vt:lpstr>L1G2 - Employability</vt:lpstr>
      <vt:lpstr>L1G3</vt:lpstr>
      <vt:lpstr>L1 Debating</vt:lpstr>
      <vt:lpstr>Sheet1</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Larry</dc:creator>
  <cp:keywords/>
  <dc:description/>
  <cp:lastModifiedBy>Microsoft Office User</cp:lastModifiedBy>
  <cp:revision/>
  <dcterms:created xsi:type="dcterms:W3CDTF">2022-09-16T14:30:19Z</dcterms:created>
  <dcterms:modified xsi:type="dcterms:W3CDTF">2025-11-24T15:24:25Z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0x0101005854722D9B506340931AF81ABA667AF9</vt:lpwstr>
  </property>
  <property fmtid="{D5CDD505-2E9C-101B-9397-08002B2CF9AE}" pid="3" name="Order">
    <vt:r8>3900</vt:r8>
  </property>
  <property fmtid="{D5CDD505-2E9C-101B-9397-08002B2CF9AE}" pid="4" name="MediaServiceImageTags">
    <vt:lpwstr/>
  </property>
</Properties>
</file>